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ravis\Desktop\Litchfield Polox\programs\"/>
    </mc:Choice>
  </mc:AlternateContent>
  <workbookProtection workbookAlgorithmName="SHA-512" workbookHashValue="uY5oJxIu6wB5798Vil+AZ+TXMHYt1lZl2hixyDVtOQ8gydouYstqqQOTQSCd+7D8tmJkO5KzorWbE3HFvAaFcQ==" workbookSaltValue="ZREfRdizWgHTSyJwFwbNvw==" workbookSpinCount="100000" lockStructure="1"/>
  <bookViews>
    <workbookView xWindow="0" yWindow="0" windowWidth="20496" windowHeight="7752" tabRatio="913" activeTab="7"/>
  </bookViews>
  <sheets>
    <sheet name="5x5x5" sheetId="7" r:id="rId1"/>
    <sheet name="5x5x4" sheetId="8" r:id="rId2"/>
    <sheet name="5x5x3" sheetId="15" r:id="rId3"/>
    <sheet name="5x4x4" sheetId="10" r:id="rId4"/>
    <sheet name="5x4x3" sheetId="17" r:id="rId5"/>
    <sheet name="5x3x3" sheetId="16" r:id="rId6"/>
    <sheet name="4x4x4" sheetId="9" r:id="rId7"/>
    <sheet name="4x4x3" sheetId="11" r:id="rId8"/>
    <sheet name="4x3x3" sheetId="12" r:id="rId9"/>
    <sheet name="3x3x3" sheetId="13" r:id="rId10"/>
    <sheet name="5x5" sheetId="1" r:id="rId11"/>
    <sheet name="5x4" sheetId="2" r:id="rId12"/>
    <sheet name="5x3" sheetId="3" r:id="rId13"/>
    <sheet name="4x4" sheetId="4" r:id="rId14"/>
    <sheet name="4x3" sheetId="5" r:id="rId15"/>
    <sheet name="3x3" sheetId="6" r:id="rId16"/>
    <sheet name="Look Up Data" sheetId="18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2" i="1"/>
  <c r="A21" i="1"/>
  <c r="A20" i="1"/>
  <c r="A19" i="1"/>
  <c r="A18" i="1"/>
  <c r="A17" i="1"/>
  <c r="A16" i="1"/>
  <c r="A15" i="1"/>
  <c r="A14" i="1"/>
  <c r="A12" i="1"/>
  <c r="A11" i="1"/>
  <c r="A10" i="1"/>
  <c r="A9" i="1"/>
  <c r="A8" i="1"/>
  <c r="A7" i="1"/>
  <c r="A6" i="1"/>
  <c r="A5" i="1"/>
  <c r="A4" i="1"/>
  <c r="A3" i="1"/>
  <c r="A21" i="13"/>
  <c r="A20" i="13"/>
  <c r="A19" i="13"/>
  <c r="A18" i="13"/>
  <c r="A17" i="13"/>
  <c r="A16" i="13"/>
  <c r="A15" i="13"/>
  <c r="A14" i="13"/>
  <c r="A13" i="13"/>
  <c r="A11" i="13"/>
  <c r="A10" i="13"/>
  <c r="A9" i="13"/>
  <c r="A8" i="13"/>
  <c r="A7" i="13"/>
  <c r="A6" i="13"/>
  <c r="A5" i="13"/>
  <c r="A4" i="13"/>
  <c r="A3" i="13"/>
  <c r="A21" i="12"/>
  <c r="A20" i="12"/>
  <c r="A19" i="12"/>
  <c r="A18" i="12"/>
  <c r="A17" i="12"/>
  <c r="A16" i="12"/>
  <c r="A15" i="12"/>
  <c r="A14" i="12"/>
  <c r="A12" i="12"/>
  <c r="A11" i="12"/>
  <c r="A10" i="12"/>
  <c r="A9" i="12"/>
  <c r="A8" i="12"/>
  <c r="A7" i="12"/>
  <c r="A6" i="12"/>
  <c r="A5" i="12"/>
  <c r="A4" i="12"/>
  <c r="A3" i="12"/>
  <c r="A21" i="11"/>
  <c r="A20" i="11"/>
  <c r="A19" i="11"/>
  <c r="A18" i="11"/>
  <c r="A17" i="11"/>
  <c r="A16" i="11"/>
  <c r="A15" i="11"/>
  <c r="A13" i="11"/>
  <c r="A12" i="11"/>
  <c r="A11" i="11"/>
  <c r="A10" i="11"/>
  <c r="A9" i="11"/>
  <c r="A8" i="11"/>
  <c r="A7" i="11"/>
  <c r="A6" i="11"/>
  <c r="A5" i="11"/>
  <c r="A4" i="11"/>
  <c r="A3" i="11"/>
  <c r="A21" i="9"/>
  <c r="A20" i="9"/>
  <c r="A19" i="9"/>
  <c r="A18" i="9"/>
  <c r="A17" i="9"/>
  <c r="A16" i="9"/>
  <c r="A14" i="9"/>
  <c r="A13" i="9"/>
  <c r="A12" i="9"/>
  <c r="A11" i="9"/>
  <c r="A10" i="9"/>
  <c r="A9" i="9"/>
  <c r="A8" i="9"/>
  <c r="A7" i="9"/>
  <c r="A6" i="9"/>
  <c r="A5" i="9"/>
  <c r="A4" i="9"/>
  <c r="A3" i="9"/>
  <c r="A25" i="16"/>
  <c r="A24" i="16"/>
  <c r="A23" i="16"/>
  <c r="A22" i="16"/>
  <c r="A21" i="16"/>
  <c r="A20" i="16"/>
  <c r="A19" i="16"/>
  <c r="A18" i="16"/>
  <c r="A17" i="16"/>
  <c r="A16" i="16"/>
  <c r="A15" i="16"/>
  <c r="A13" i="16"/>
  <c r="A12" i="16"/>
  <c r="A11" i="16"/>
  <c r="A10" i="16"/>
  <c r="A9" i="16"/>
  <c r="A8" i="16"/>
  <c r="A7" i="16"/>
  <c r="A6" i="16"/>
  <c r="A5" i="16"/>
  <c r="A4" i="16"/>
  <c r="A3" i="16"/>
  <c r="A25" i="17"/>
  <c r="A24" i="17"/>
  <c r="A23" i="17"/>
  <c r="A22" i="17"/>
  <c r="A21" i="17"/>
  <c r="A20" i="17"/>
  <c r="A19" i="17"/>
  <c r="A18" i="17"/>
  <c r="A17" i="17"/>
  <c r="A16" i="17"/>
  <c r="A14" i="17"/>
  <c r="A13" i="17"/>
  <c r="A12" i="17"/>
  <c r="A11" i="17"/>
  <c r="A10" i="17"/>
  <c r="A9" i="17"/>
  <c r="A8" i="17"/>
  <c r="A7" i="17"/>
  <c r="A6" i="17"/>
  <c r="A5" i="17"/>
  <c r="A4" i="17"/>
  <c r="A3" i="17"/>
  <c r="A25" i="10"/>
  <c r="A24" i="10"/>
  <c r="A23" i="10"/>
  <c r="A22" i="10"/>
  <c r="A21" i="10"/>
  <c r="A20" i="10"/>
  <c r="A19" i="10"/>
  <c r="A18" i="10"/>
  <c r="A17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9" i="8"/>
  <c r="A28" i="8"/>
  <c r="A27" i="8"/>
  <c r="A26" i="8"/>
  <c r="A25" i="8"/>
  <c r="A24" i="8"/>
  <c r="A23" i="8"/>
  <c r="A22" i="8"/>
  <c r="A21" i="8"/>
  <c r="A20" i="8"/>
  <c r="A19" i="8"/>
  <c r="A18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19" i="3" l="1"/>
  <c r="A18" i="3"/>
  <c r="A17" i="3"/>
  <c r="A16" i="3"/>
  <c r="A15" i="3"/>
  <c r="A14" i="3"/>
  <c r="A13" i="3"/>
  <c r="A12" i="3"/>
  <c r="A10" i="3"/>
  <c r="A9" i="3"/>
  <c r="A8" i="3"/>
  <c r="A7" i="3"/>
  <c r="A6" i="3"/>
  <c r="A5" i="3"/>
  <c r="A4" i="3"/>
  <c r="A3" i="3"/>
  <c r="A21" i="2" l="1"/>
  <c r="A20" i="2"/>
  <c r="A19" i="2"/>
  <c r="A18" i="2"/>
  <c r="A17" i="2"/>
  <c r="A16" i="2"/>
  <c r="A15" i="2"/>
  <c r="A13" i="2"/>
  <c r="A12" i="2"/>
  <c r="A11" i="2"/>
  <c r="A10" i="2"/>
  <c r="A9" i="2"/>
  <c r="A8" i="2"/>
  <c r="A7" i="2"/>
  <c r="A6" i="2"/>
  <c r="A5" i="2"/>
  <c r="A15" i="4"/>
  <c r="A14" i="4"/>
  <c r="A13" i="4"/>
  <c r="A12" i="4"/>
  <c r="A10" i="4"/>
  <c r="A9" i="4"/>
  <c r="A8" i="4"/>
  <c r="A7" i="4"/>
  <c r="A6" i="4"/>
  <c r="A5" i="4"/>
  <c r="A4" i="4"/>
  <c r="A3" i="4"/>
  <c r="A19" i="6" l="1"/>
  <c r="A18" i="6"/>
  <c r="A16" i="6"/>
  <c r="A15" i="6"/>
  <c r="A13" i="6"/>
  <c r="A12" i="6"/>
  <c r="A10" i="6"/>
  <c r="A9" i="6"/>
  <c r="A7" i="6"/>
  <c r="A6" i="6"/>
  <c r="A4" i="6"/>
  <c r="A3" i="6"/>
  <c r="N4" i="5"/>
  <c r="N7" i="5"/>
  <c r="M7" i="5"/>
  <c r="N6" i="5"/>
  <c r="M6" i="5"/>
  <c r="N5" i="5"/>
  <c r="M5" i="5"/>
  <c r="M4" i="5"/>
  <c r="A17" i="5"/>
  <c r="A15" i="5"/>
  <c r="A12" i="5"/>
  <c r="A10" i="5"/>
  <c r="A6" i="5"/>
  <c r="A3" i="5"/>
  <c r="A14" i="5"/>
  <c r="A13" i="5"/>
  <c r="A9" i="5"/>
  <c r="A8" i="5"/>
  <c r="A5" i="5"/>
  <c r="A4" i="5"/>
  <c r="I4" i="7" l="1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9" i="7"/>
  <c r="H20" i="7"/>
  <c r="H21" i="7"/>
  <c r="H22" i="7"/>
  <c r="H23" i="7"/>
  <c r="H24" i="7"/>
  <c r="H25" i="7"/>
  <c r="H26" i="7"/>
  <c r="O23" i="7" s="1"/>
  <c r="H27" i="7"/>
  <c r="H28" i="7"/>
  <c r="H29" i="7"/>
  <c r="H30" i="7"/>
  <c r="H31" i="7"/>
  <c r="H32" i="7"/>
  <c r="H33" i="7"/>
  <c r="I3" i="7"/>
  <c r="H3" i="7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8" i="8"/>
  <c r="I19" i="8"/>
  <c r="I20" i="8"/>
  <c r="I21" i="8"/>
  <c r="I22" i="8"/>
  <c r="I23" i="8"/>
  <c r="I24" i="8"/>
  <c r="I25" i="8"/>
  <c r="I26" i="8"/>
  <c r="I27" i="8"/>
  <c r="I28" i="8"/>
  <c r="I29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8" i="8"/>
  <c r="H19" i="8"/>
  <c r="H20" i="8"/>
  <c r="H21" i="8"/>
  <c r="H22" i="8"/>
  <c r="H23" i="8"/>
  <c r="H24" i="8"/>
  <c r="H25" i="8"/>
  <c r="H26" i="8"/>
  <c r="H27" i="8"/>
  <c r="H28" i="8"/>
  <c r="H29" i="8"/>
  <c r="I3" i="8"/>
  <c r="H3" i="8"/>
  <c r="I4" i="15"/>
  <c r="I5" i="15"/>
  <c r="I6" i="15"/>
  <c r="I7" i="15"/>
  <c r="I8" i="15"/>
  <c r="I9" i="15"/>
  <c r="I10" i="15"/>
  <c r="I11" i="15"/>
  <c r="I12" i="15"/>
  <c r="I13" i="15"/>
  <c r="I14" i="15"/>
  <c r="I15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H4" i="15"/>
  <c r="H5" i="15"/>
  <c r="H6" i="15"/>
  <c r="H7" i="15"/>
  <c r="H8" i="15"/>
  <c r="H9" i="15"/>
  <c r="H10" i="15"/>
  <c r="H11" i="15"/>
  <c r="H12" i="15"/>
  <c r="H13" i="15"/>
  <c r="H14" i="15"/>
  <c r="H15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I3" i="15"/>
  <c r="H3" i="15"/>
  <c r="O24" i="7" l="1"/>
  <c r="O22" i="7"/>
  <c r="O13" i="7"/>
  <c r="O21" i="7"/>
  <c r="O16" i="7"/>
  <c r="O20" i="7"/>
  <c r="O5" i="7"/>
  <c r="O15" i="7"/>
  <c r="O14" i="7"/>
  <c r="O12" i="7"/>
  <c r="O6" i="7"/>
  <c r="O8" i="7"/>
  <c r="O7" i="7"/>
  <c r="O4" i="7"/>
  <c r="O23" i="8"/>
  <c r="O22" i="8"/>
  <c r="O21" i="8"/>
  <c r="O20" i="8"/>
  <c r="O16" i="8"/>
  <c r="O14" i="8"/>
  <c r="O15" i="8"/>
  <c r="O13" i="8"/>
  <c r="O12" i="8"/>
  <c r="O8" i="8"/>
  <c r="O7" i="8"/>
  <c r="O6" i="8"/>
  <c r="O5" i="8"/>
  <c r="O4" i="8"/>
  <c r="O22" i="15"/>
  <c r="O21" i="15"/>
  <c r="O20" i="15"/>
  <c r="O16" i="15"/>
  <c r="O15" i="15"/>
  <c r="O14" i="15"/>
  <c r="O13" i="15"/>
  <c r="O12" i="15"/>
  <c r="O8" i="15"/>
  <c r="O7" i="15"/>
  <c r="O6" i="15"/>
  <c r="O5" i="15"/>
  <c r="O4" i="15"/>
  <c r="H4" i="10"/>
  <c r="I4" i="10"/>
  <c r="I5" i="10"/>
  <c r="I6" i="10"/>
  <c r="I7" i="10"/>
  <c r="I8" i="10"/>
  <c r="I9" i="10"/>
  <c r="I10" i="10"/>
  <c r="I11" i="10"/>
  <c r="I12" i="10"/>
  <c r="I13" i="10"/>
  <c r="I14" i="10"/>
  <c r="I15" i="10"/>
  <c r="I17" i="10"/>
  <c r="I18" i="10"/>
  <c r="I19" i="10"/>
  <c r="I20" i="10"/>
  <c r="I21" i="10"/>
  <c r="I22" i="10"/>
  <c r="I23" i="10"/>
  <c r="I24" i="10"/>
  <c r="I25" i="10"/>
  <c r="H5" i="10"/>
  <c r="H6" i="10"/>
  <c r="H7" i="10"/>
  <c r="H8" i="10"/>
  <c r="H9" i="10"/>
  <c r="H10" i="10"/>
  <c r="H11" i="10"/>
  <c r="H12" i="10"/>
  <c r="H13" i="10"/>
  <c r="H14" i="10"/>
  <c r="H15" i="10"/>
  <c r="H17" i="10"/>
  <c r="H18" i="10"/>
  <c r="H19" i="10"/>
  <c r="H20" i="10"/>
  <c r="H21" i="10"/>
  <c r="H22" i="10"/>
  <c r="H23" i="10"/>
  <c r="H24" i="10"/>
  <c r="H25" i="10"/>
  <c r="I3" i="10"/>
  <c r="H3" i="10"/>
  <c r="I4" i="17"/>
  <c r="I5" i="17"/>
  <c r="I6" i="17"/>
  <c r="I7" i="17"/>
  <c r="I8" i="17"/>
  <c r="I9" i="17"/>
  <c r="I10" i="17"/>
  <c r="I11" i="17"/>
  <c r="I12" i="17"/>
  <c r="I13" i="17"/>
  <c r="I14" i="17"/>
  <c r="I16" i="17"/>
  <c r="I17" i="17"/>
  <c r="I18" i="17"/>
  <c r="I19" i="17"/>
  <c r="I20" i="17"/>
  <c r="I21" i="17"/>
  <c r="I22" i="17"/>
  <c r="I23" i="17"/>
  <c r="I24" i="17"/>
  <c r="I25" i="17"/>
  <c r="H4" i="17"/>
  <c r="H5" i="17"/>
  <c r="H6" i="17"/>
  <c r="H7" i="17"/>
  <c r="H8" i="17"/>
  <c r="H9" i="17"/>
  <c r="H10" i="17"/>
  <c r="H11" i="17"/>
  <c r="H12" i="17"/>
  <c r="H13" i="17"/>
  <c r="H14" i="17"/>
  <c r="H16" i="17"/>
  <c r="H17" i="17"/>
  <c r="H18" i="17"/>
  <c r="H19" i="17"/>
  <c r="H20" i="17"/>
  <c r="H21" i="17"/>
  <c r="H22" i="17"/>
  <c r="H23" i="17"/>
  <c r="H24" i="17"/>
  <c r="H25" i="17"/>
  <c r="I3" i="17"/>
  <c r="H3" i="17"/>
  <c r="I4" i="16"/>
  <c r="I5" i="16"/>
  <c r="I6" i="16"/>
  <c r="I7" i="16"/>
  <c r="I8" i="16"/>
  <c r="I9" i="16"/>
  <c r="I10" i="16"/>
  <c r="I11" i="16"/>
  <c r="I12" i="16"/>
  <c r="I13" i="16"/>
  <c r="I15" i="16"/>
  <c r="I16" i="16"/>
  <c r="I17" i="16"/>
  <c r="I18" i="16"/>
  <c r="I19" i="16"/>
  <c r="I20" i="16"/>
  <c r="I21" i="16"/>
  <c r="I22" i="16"/>
  <c r="I23" i="16"/>
  <c r="I24" i="16"/>
  <c r="I25" i="16"/>
  <c r="H4" i="16"/>
  <c r="H5" i="16"/>
  <c r="H6" i="16"/>
  <c r="H7" i="16"/>
  <c r="H8" i="16"/>
  <c r="H9" i="16"/>
  <c r="H10" i="16"/>
  <c r="H11" i="16"/>
  <c r="H12" i="16"/>
  <c r="H13" i="16"/>
  <c r="H15" i="16"/>
  <c r="H16" i="16"/>
  <c r="H17" i="16"/>
  <c r="O19" i="16" s="1"/>
  <c r="H18" i="16"/>
  <c r="H19" i="16"/>
  <c r="H20" i="16"/>
  <c r="H21" i="16"/>
  <c r="H22" i="16"/>
  <c r="H23" i="16"/>
  <c r="H24" i="16"/>
  <c r="H25" i="16"/>
  <c r="I3" i="16"/>
  <c r="H3" i="16"/>
  <c r="I8" i="9"/>
  <c r="I4" i="9"/>
  <c r="I5" i="9"/>
  <c r="I6" i="9"/>
  <c r="I7" i="9"/>
  <c r="I9" i="9"/>
  <c r="I10" i="9"/>
  <c r="I11" i="9"/>
  <c r="I12" i="9"/>
  <c r="I13" i="9"/>
  <c r="I14" i="9"/>
  <c r="I16" i="9"/>
  <c r="I17" i="9"/>
  <c r="I18" i="9"/>
  <c r="I19" i="9"/>
  <c r="I20" i="9"/>
  <c r="I21" i="9"/>
  <c r="I3" i="9"/>
  <c r="O14" i="9" s="1"/>
  <c r="H4" i="9"/>
  <c r="H5" i="9"/>
  <c r="H6" i="9"/>
  <c r="H7" i="9"/>
  <c r="H8" i="9"/>
  <c r="H9" i="9"/>
  <c r="H10" i="9"/>
  <c r="H11" i="9"/>
  <c r="H12" i="9"/>
  <c r="H13" i="9"/>
  <c r="H14" i="9"/>
  <c r="H16" i="9"/>
  <c r="H17" i="9"/>
  <c r="H18" i="9"/>
  <c r="H19" i="9"/>
  <c r="H20" i="9"/>
  <c r="H21" i="9"/>
  <c r="H3" i="9"/>
  <c r="I4" i="11"/>
  <c r="I5" i="11"/>
  <c r="I6" i="11"/>
  <c r="I7" i="11"/>
  <c r="I8" i="11"/>
  <c r="I9" i="11"/>
  <c r="I10" i="11"/>
  <c r="I11" i="11"/>
  <c r="I12" i="11"/>
  <c r="I13" i="11"/>
  <c r="I15" i="11"/>
  <c r="I16" i="11"/>
  <c r="I17" i="11"/>
  <c r="I18" i="11"/>
  <c r="I19" i="11"/>
  <c r="I20" i="11"/>
  <c r="I21" i="11"/>
  <c r="H4" i="11"/>
  <c r="H5" i="11"/>
  <c r="H6" i="11"/>
  <c r="H7" i="11"/>
  <c r="H8" i="11"/>
  <c r="H9" i="11"/>
  <c r="H10" i="11"/>
  <c r="H11" i="11"/>
  <c r="H12" i="11"/>
  <c r="H13" i="11"/>
  <c r="H15" i="11"/>
  <c r="H16" i="11"/>
  <c r="H17" i="11"/>
  <c r="H18" i="11"/>
  <c r="H19" i="11"/>
  <c r="O13" i="11" s="1"/>
  <c r="H20" i="11"/>
  <c r="H21" i="11"/>
  <c r="I3" i="11"/>
  <c r="H3" i="11"/>
  <c r="I4" i="12"/>
  <c r="I5" i="12"/>
  <c r="I6" i="12"/>
  <c r="I7" i="12"/>
  <c r="I8" i="12"/>
  <c r="I9" i="12"/>
  <c r="I10" i="12"/>
  <c r="I11" i="12"/>
  <c r="I12" i="12"/>
  <c r="I14" i="12"/>
  <c r="I15" i="12"/>
  <c r="I16" i="12"/>
  <c r="I17" i="12"/>
  <c r="I18" i="12"/>
  <c r="I19" i="12"/>
  <c r="I20" i="12"/>
  <c r="I21" i="12"/>
  <c r="H4" i="12"/>
  <c r="H5" i="12"/>
  <c r="H6" i="12"/>
  <c r="H7" i="12"/>
  <c r="H8" i="12"/>
  <c r="H9" i="12"/>
  <c r="H10" i="12"/>
  <c r="H11" i="12"/>
  <c r="H12" i="12"/>
  <c r="H14" i="12"/>
  <c r="H15" i="12"/>
  <c r="H16" i="12"/>
  <c r="H17" i="12"/>
  <c r="H18" i="12"/>
  <c r="H19" i="12"/>
  <c r="H20" i="12"/>
  <c r="H21" i="12"/>
  <c r="I3" i="12"/>
  <c r="H3" i="12"/>
  <c r="I4" i="13"/>
  <c r="I5" i="13"/>
  <c r="I6" i="13"/>
  <c r="I7" i="13"/>
  <c r="I8" i="13"/>
  <c r="I9" i="13"/>
  <c r="I10" i="13"/>
  <c r="I11" i="13"/>
  <c r="I13" i="13"/>
  <c r="I14" i="13"/>
  <c r="I15" i="13"/>
  <c r="I16" i="13"/>
  <c r="I17" i="13"/>
  <c r="I18" i="13"/>
  <c r="I19" i="13"/>
  <c r="I20" i="13"/>
  <c r="I21" i="13"/>
  <c r="H13" i="13"/>
  <c r="H14" i="13"/>
  <c r="H15" i="13"/>
  <c r="H16" i="13"/>
  <c r="H17" i="13"/>
  <c r="H18" i="13"/>
  <c r="H19" i="13"/>
  <c r="H20" i="13"/>
  <c r="H21" i="13"/>
  <c r="H4" i="13"/>
  <c r="H5" i="13"/>
  <c r="H6" i="13"/>
  <c r="H7" i="13"/>
  <c r="H8" i="13"/>
  <c r="H9" i="13"/>
  <c r="H10" i="13"/>
  <c r="H11" i="13"/>
  <c r="I3" i="13"/>
  <c r="H3" i="13"/>
  <c r="O21" i="9" l="1"/>
  <c r="O22" i="10"/>
  <c r="O21" i="10"/>
  <c r="O20" i="10"/>
  <c r="O18" i="10"/>
  <c r="O19" i="10"/>
  <c r="O14" i="10"/>
  <c r="O7" i="10"/>
  <c r="O13" i="10"/>
  <c r="O12" i="10"/>
  <c r="O6" i="10"/>
  <c r="O11" i="10"/>
  <c r="O5" i="10"/>
  <c r="O4" i="10"/>
  <c r="O21" i="17"/>
  <c r="O18" i="17"/>
  <c r="O19" i="17"/>
  <c r="O20" i="17"/>
  <c r="O17" i="17"/>
  <c r="O13" i="17"/>
  <c r="O12" i="17"/>
  <c r="O11" i="17"/>
  <c r="O10" i="17"/>
  <c r="O6" i="17"/>
  <c r="O5" i="17"/>
  <c r="O4" i="17"/>
  <c r="O20" i="16"/>
  <c r="O18" i="16"/>
  <c r="O13" i="16"/>
  <c r="O14" i="16"/>
  <c r="O12" i="16"/>
  <c r="O8" i="16"/>
  <c r="O7" i="16"/>
  <c r="O5" i="16"/>
  <c r="O6" i="16"/>
  <c r="O4" i="16"/>
  <c r="O19" i="9"/>
  <c r="O20" i="9"/>
  <c r="O18" i="9"/>
  <c r="O4" i="9"/>
  <c r="O13" i="9"/>
  <c r="O12" i="9"/>
  <c r="O11" i="9"/>
  <c r="O7" i="9"/>
  <c r="O6" i="9"/>
  <c r="O5" i="9"/>
  <c r="O20" i="11"/>
  <c r="O19" i="11"/>
  <c r="O18" i="11"/>
  <c r="O14" i="11"/>
  <c r="O12" i="11"/>
  <c r="O11" i="11"/>
  <c r="O7" i="11"/>
  <c r="O6" i="11"/>
  <c r="O5" i="11"/>
  <c r="O4" i="11"/>
  <c r="O7" i="12"/>
  <c r="O6" i="12"/>
  <c r="O5" i="12"/>
  <c r="O4" i="12"/>
  <c r="O19" i="12"/>
  <c r="O18" i="12"/>
  <c r="O17" i="12"/>
  <c r="O13" i="12"/>
  <c r="O12" i="12"/>
  <c r="O11" i="12"/>
  <c r="O18" i="13"/>
  <c r="O17" i="13"/>
  <c r="O16" i="13"/>
  <c r="O12" i="13"/>
  <c r="O10" i="13"/>
  <c r="O11" i="13"/>
  <c r="O6" i="13"/>
  <c r="O5" i="13"/>
  <c r="O4" i="13"/>
  <c r="I19" i="1" l="1"/>
  <c r="I20" i="1"/>
  <c r="I21" i="1"/>
  <c r="I22" i="1"/>
  <c r="I23" i="1"/>
  <c r="I4" i="1"/>
  <c r="I5" i="1"/>
  <c r="I6" i="1"/>
  <c r="I7" i="1"/>
  <c r="I8" i="1"/>
  <c r="I9" i="1"/>
  <c r="I10" i="1"/>
  <c r="I11" i="1"/>
  <c r="I12" i="1"/>
  <c r="I14" i="1"/>
  <c r="I15" i="1"/>
  <c r="I16" i="1"/>
  <c r="I17" i="1"/>
  <c r="I18" i="1"/>
  <c r="I3" i="1"/>
  <c r="H23" i="1"/>
  <c r="H12" i="1"/>
  <c r="H14" i="1"/>
  <c r="H15" i="1"/>
  <c r="H16" i="1"/>
  <c r="H17" i="1"/>
  <c r="H18" i="1"/>
  <c r="H19" i="1"/>
  <c r="H20" i="1"/>
  <c r="H21" i="1"/>
  <c r="H22" i="1"/>
  <c r="H4" i="1"/>
  <c r="H5" i="1"/>
  <c r="H6" i="1"/>
  <c r="H7" i="1"/>
  <c r="H8" i="1"/>
  <c r="H9" i="1"/>
  <c r="H10" i="1"/>
  <c r="H11" i="1"/>
  <c r="H3" i="1"/>
  <c r="I6" i="2"/>
  <c r="I7" i="2"/>
  <c r="I8" i="2"/>
  <c r="I17" i="2"/>
  <c r="I20" i="2"/>
  <c r="I19" i="2"/>
  <c r="I12" i="2"/>
  <c r="I13" i="2"/>
  <c r="I15" i="2"/>
  <c r="I16" i="2"/>
  <c r="I10" i="2"/>
  <c r="I11" i="2"/>
  <c r="I5" i="2"/>
  <c r="I9" i="2"/>
  <c r="I21" i="2"/>
  <c r="I18" i="2"/>
  <c r="H6" i="2"/>
  <c r="H7" i="2"/>
  <c r="H8" i="2"/>
  <c r="H17" i="2"/>
  <c r="H20" i="2"/>
  <c r="H19" i="2"/>
  <c r="H12" i="2"/>
  <c r="H13" i="2"/>
  <c r="H15" i="2"/>
  <c r="H16" i="2"/>
  <c r="H10" i="2"/>
  <c r="H11" i="2"/>
  <c r="H5" i="2"/>
  <c r="H9" i="2"/>
  <c r="H21" i="2"/>
  <c r="H18" i="2"/>
  <c r="O19" i="1" l="1"/>
  <c r="O18" i="1"/>
  <c r="O17" i="1"/>
  <c r="O16" i="1"/>
  <c r="O15" i="1"/>
  <c r="O9" i="1"/>
  <c r="O8" i="1"/>
  <c r="O6" i="1"/>
  <c r="O7" i="1"/>
  <c r="O5" i="1"/>
  <c r="O20" i="2"/>
  <c r="O18" i="2"/>
  <c r="O19" i="2"/>
  <c r="O17" i="2"/>
  <c r="O11" i="2"/>
  <c r="O10" i="2"/>
  <c r="O9" i="2"/>
  <c r="O8" i="2"/>
  <c r="O7" i="2"/>
  <c r="H17" i="3"/>
  <c r="I12" i="3"/>
  <c r="H4" i="3"/>
  <c r="H8" i="3"/>
  <c r="I3" i="3"/>
  <c r="I17" i="3"/>
  <c r="I18" i="3"/>
  <c r="I6" i="3"/>
  <c r="I14" i="3"/>
  <c r="I9" i="3"/>
  <c r="I15" i="3"/>
  <c r="I10" i="3"/>
  <c r="I13" i="3"/>
  <c r="I4" i="3"/>
  <c r="I5" i="3"/>
  <c r="I16" i="3"/>
  <c r="I7" i="3"/>
  <c r="I8" i="3"/>
  <c r="I19" i="3"/>
  <c r="H18" i="3"/>
  <c r="H6" i="3"/>
  <c r="H12" i="3"/>
  <c r="H14" i="3"/>
  <c r="H9" i="3"/>
  <c r="H15" i="3"/>
  <c r="H10" i="3"/>
  <c r="H13" i="3"/>
  <c r="H5" i="3"/>
  <c r="H16" i="3"/>
  <c r="H7" i="3"/>
  <c r="H19" i="3"/>
  <c r="H3" i="3"/>
  <c r="I14" i="4"/>
  <c r="I13" i="4"/>
  <c r="I15" i="4"/>
  <c r="I7" i="4"/>
  <c r="I8" i="4"/>
  <c r="I9" i="4"/>
  <c r="I10" i="4"/>
  <c r="I3" i="4"/>
  <c r="I5" i="4"/>
  <c r="I4" i="4"/>
  <c r="I6" i="4"/>
  <c r="I12" i="4"/>
  <c r="H14" i="4"/>
  <c r="H13" i="4"/>
  <c r="H15" i="4"/>
  <c r="H7" i="4"/>
  <c r="H8" i="4"/>
  <c r="H9" i="4"/>
  <c r="H10" i="4"/>
  <c r="H3" i="4"/>
  <c r="H5" i="4"/>
  <c r="H4" i="4"/>
  <c r="H6" i="4"/>
  <c r="H12" i="4"/>
  <c r="I5" i="5"/>
  <c r="I4" i="5"/>
  <c r="I6" i="5"/>
  <c r="I8" i="5"/>
  <c r="I9" i="5"/>
  <c r="I10" i="5"/>
  <c r="I12" i="5"/>
  <c r="I13" i="5"/>
  <c r="I14" i="5"/>
  <c r="I15" i="5"/>
  <c r="I17" i="5"/>
  <c r="H4" i="5"/>
  <c r="H5" i="5"/>
  <c r="H6" i="5"/>
  <c r="H8" i="5"/>
  <c r="H9" i="5"/>
  <c r="H10" i="5"/>
  <c r="H12" i="5"/>
  <c r="H13" i="5"/>
  <c r="H14" i="5"/>
  <c r="H15" i="5"/>
  <c r="H17" i="5"/>
  <c r="I3" i="5"/>
  <c r="H3" i="5"/>
  <c r="H12" i="6"/>
  <c r="I4" i="6"/>
  <c r="I6" i="6"/>
  <c r="I7" i="6"/>
  <c r="I9" i="6"/>
  <c r="I10" i="6"/>
  <c r="I12" i="6"/>
  <c r="I13" i="6"/>
  <c r="I15" i="6"/>
  <c r="I16" i="6"/>
  <c r="I18" i="6"/>
  <c r="I19" i="6"/>
  <c r="H4" i="6"/>
  <c r="H6" i="6"/>
  <c r="H7" i="6"/>
  <c r="H9" i="6"/>
  <c r="H10" i="6"/>
  <c r="H13" i="6"/>
  <c r="H15" i="6"/>
  <c r="H16" i="6"/>
  <c r="H18" i="6"/>
  <c r="H19" i="6"/>
  <c r="I3" i="6"/>
  <c r="H3" i="6"/>
  <c r="O6" i="5" l="1"/>
  <c r="O11" i="5"/>
  <c r="O7" i="5"/>
  <c r="O5" i="5"/>
  <c r="O4" i="5"/>
  <c r="O13" i="3"/>
  <c r="O14" i="3"/>
  <c r="O12" i="3"/>
  <c r="O8" i="3"/>
  <c r="O7" i="3"/>
  <c r="O6" i="3"/>
  <c r="O5" i="3"/>
  <c r="O4" i="3"/>
  <c r="O15" i="4"/>
  <c r="O14" i="4"/>
  <c r="O13" i="4"/>
  <c r="O12" i="4"/>
  <c r="O8" i="4"/>
  <c r="O7" i="4"/>
  <c r="O6" i="4"/>
  <c r="O5" i="4"/>
  <c r="O13" i="5"/>
  <c r="O12" i="5"/>
  <c r="Q13" i="6"/>
  <c r="Q5" i="6"/>
  <c r="Q7" i="6"/>
  <c r="Q11" i="6"/>
  <c r="Q12" i="6"/>
  <c r="Q6" i="6"/>
  <c r="N23" i="8" l="1"/>
  <c r="M23" i="8"/>
  <c r="N22" i="8"/>
  <c r="M22" i="8"/>
  <c r="N21" i="8"/>
  <c r="M21" i="8"/>
  <c r="N20" i="8"/>
  <c r="M20" i="8"/>
  <c r="N12" i="8"/>
  <c r="M12" i="8"/>
  <c r="N4" i="8"/>
  <c r="M4" i="8"/>
  <c r="T3" i="8"/>
  <c r="D3" i="8" s="1"/>
  <c r="T4" i="8"/>
  <c r="D6" i="8" s="1"/>
  <c r="T5" i="8"/>
  <c r="T6" i="8"/>
  <c r="D12" i="8" s="1"/>
  <c r="T7" i="8"/>
  <c r="D18" i="8" s="1"/>
  <c r="T8" i="8"/>
  <c r="D20" i="8" s="1"/>
  <c r="T9" i="8"/>
  <c r="D15" i="8" s="1"/>
  <c r="T10" i="8"/>
  <c r="D23" i="8" s="1"/>
  <c r="T11" i="8"/>
  <c r="D25" i="8" s="1"/>
  <c r="T12" i="8"/>
  <c r="D28" i="8" s="1"/>
  <c r="S4" i="8"/>
  <c r="S5" i="8"/>
  <c r="B9" i="8" s="1"/>
  <c r="S6" i="8"/>
  <c r="B12" i="8" s="1"/>
  <c r="S7" i="8"/>
  <c r="B18" i="8" s="1"/>
  <c r="S8" i="8"/>
  <c r="B20" i="8" s="1"/>
  <c r="S9" i="8"/>
  <c r="B15" i="8" s="1"/>
  <c r="S10" i="8"/>
  <c r="B23" i="8" s="1"/>
  <c r="S11" i="8"/>
  <c r="B25" i="8" s="1"/>
  <c r="S12" i="8"/>
  <c r="S3" i="8"/>
  <c r="B3" i="8" s="1"/>
  <c r="R3" i="8"/>
  <c r="D4" i="8" s="1"/>
  <c r="R4" i="8"/>
  <c r="D7" i="8" s="1"/>
  <c r="R5" i="8"/>
  <c r="R6" i="8"/>
  <c r="D13" i="8" s="1"/>
  <c r="R7" i="8"/>
  <c r="D19" i="8" s="1"/>
  <c r="R8" i="8"/>
  <c r="D21" i="8" s="1"/>
  <c r="R9" i="8"/>
  <c r="D16" i="8" s="1"/>
  <c r="R10" i="8"/>
  <c r="D24" i="8" s="1"/>
  <c r="R11" i="8"/>
  <c r="D27" i="8" s="1"/>
  <c r="R12" i="8"/>
  <c r="D29" i="8" s="1"/>
  <c r="Q4" i="8"/>
  <c r="Q5" i="8"/>
  <c r="B10" i="8" s="1"/>
  <c r="Q6" i="8"/>
  <c r="B13" i="8" s="1"/>
  <c r="Q7" i="8"/>
  <c r="B19" i="8" s="1"/>
  <c r="Q8" i="8"/>
  <c r="B21" i="8" s="1"/>
  <c r="Q9" i="8"/>
  <c r="B16" i="8" s="1"/>
  <c r="Q10" i="8"/>
  <c r="B24" i="8" s="1"/>
  <c r="Q11" i="8"/>
  <c r="B27" i="8" s="1"/>
  <c r="Q12" i="8"/>
  <c r="B29" i="8" s="1"/>
  <c r="Q3" i="8"/>
  <c r="B4" i="8" s="1"/>
  <c r="R17" i="8"/>
  <c r="D5" i="8" s="1"/>
  <c r="R18" i="8"/>
  <c r="D8" i="8" s="1"/>
  <c r="R19" i="8"/>
  <c r="D11" i="8" s="1"/>
  <c r="R20" i="8"/>
  <c r="D14" i="8" s="1"/>
  <c r="R21" i="8"/>
  <c r="D22" i="8" s="1"/>
  <c r="R22" i="8"/>
  <c r="D26" i="8" s="1"/>
  <c r="Q18" i="8"/>
  <c r="B8" i="8" s="1"/>
  <c r="Q19" i="8"/>
  <c r="B11" i="8" s="1"/>
  <c r="Q20" i="8"/>
  <c r="B14" i="8" s="1"/>
  <c r="Q21" i="8"/>
  <c r="B22" i="8" s="1"/>
  <c r="Q22" i="8"/>
  <c r="B26" i="8" s="1"/>
  <c r="Q17" i="8"/>
  <c r="B5" i="8" s="1"/>
  <c r="N16" i="8"/>
  <c r="M16" i="8"/>
  <c r="N15" i="8"/>
  <c r="M15" i="8"/>
  <c r="N14" i="8"/>
  <c r="M14" i="8"/>
  <c r="B28" i="8"/>
  <c r="N13" i="8"/>
  <c r="M13" i="8"/>
  <c r="N8" i="8"/>
  <c r="M8" i="8"/>
  <c r="N7" i="8"/>
  <c r="M7" i="8"/>
  <c r="N6" i="8"/>
  <c r="M6" i="8"/>
  <c r="D9" i="8"/>
  <c r="D10" i="8"/>
  <c r="N5" i="8"/>
  <c r="M5" i="8"/>
  <c r="B6" i="8"/>
  <c r="B7" i="8"/>
  <c r="N23" i="7"/>
  <c r="M23" i="7"/>
  <c r="N22" i="7"/>
  <c r="M22" i="7"/>
  <c r="N24" i="7"/>
  <c r="M24" i="7"/>
  <c r="N21" i="7"/>
  <c r="M21" i="7"/>
  <c r="N20" i="7"/>
  <c r="M20" i="7"/>
  <c r="N16" i="7"/>
  <c r="M16" i="7"/>
  <c r="N15" i="7"/>
  <c r="M15" i="7"/>
  <c r="N14" i="7"/>
  <c r="M14" i="7"/>
  <c r="N13" i="7"/>
  <c r="M13" i="7"/>
  <c r="N12" i="7"/>
  <c r="M12" i="7"/>
  <c r="N8" i="7"/>
  <c r="M8" i="7"/>
  <c r="N7" i="7"/>
  <c r="M7" i="7"/>
  <c r="N6" i="7"/>
  <c r="M6" i="7"/>
  <c r="N5" i="7"/>
  <c r="M5" i="7"/>
  <c r="N4" i="7"/>
  <c r="M4" i="7"/>
  <c r="N13" i="15"/>
  <c r="N6" i="15"/>
  <c r="N8" i="15"/>
  <c r="M8" i="15"/>
  <c r="N22" i="15"/>
  <c r="M22" i="15"/>
  <c r="N21" i="15"/>
  <c r="M21" i="15"/>
  <c r="N20" i="15"/>
  <c r="M20" i="15"/>
  <c r="R23" i="15"/>
  <c r="D6" i="15" s="1"/>
  <c r="R24" i="15"/>
  <c r="D21" i="15" s="1"/>
  <c r="R25" i="15"/>
  <c r="D25" i="15" s="1"/>
  <c r="Q24" i="15"/>
  <c r="B21" i="15" s="1"/>
  <c r="Q25" i="15"/>
  <c r="B13" i="15" s="1"/>
  <c r="Q23" i="15"/>
  <c r="B29" i="15" s="1"/>
  <c r="R12" i="15"/>
  <c r="D3" i="15" s="1"/>
  <c r="R13" i="15"/>
  <c r="D5" i="15" s="1"/>
  <c r="R14" i="15"/>
  <c r="D11" i="15" s="1"/>
  <c r="R15" i="15"/>
  <c r="D9" i="15" s="1"/>
  <c r="R16" i="15"/>
  <c r="D18" i="15" s="1"/>
  <c r="R17" i="15"/>
  <c r="D20" i="15" s="1"/>
  <c r="R18" i="15"/>
  <c r="D15" i="15" s="1"/>
  <c r="R19" i="15"/>
  <c r="D28" i="15" s="1"/>
  <c r="R20" i="15"/>
  <c r="R21" i="15"/>
  <c r="D22" i="15" s="1"/>
  <c r="Q13" i="15"/>
  <c r="B5" i="15" s="1"/>
  <c r="Q14" i="15"/>
  <c r="B11" i="15" s="1"/>
  <c r="Q15" i="15"/>
  <c r="B9" i="15" s="1"/>
  <c r="Q16" i="15"/>
  <c r="B18" i="15" s="1"/>
  <c r="Q17" i="15"/>
  <c r="B20" i="15" s="1"/>
  <c r="Q18" i="15"/>
  <c r="B15" i="15" s="1"/>
  <c r="Q19" i="15"/>
  <c r="B28" i="15" s="1"/>
  <c r="Q20" i="15"/>
  <c r="B24" i="15" s="1"/>
  <c r="Q21" i="15"/>
  <c r="B22" i="15" s="1"/>
  <c r="Q12" i="15"/>
  <c r="B3" i="15" s="1"/>
  <c r="R2" i="15"/>
  <c r="D19" i="15" s="1"/>
  <c r="R3" i="15"/>
  <c r="D4" i="15" s="1"/>
  <c r="R4" i="15"/>
  <c r="D7" i="15" s="1"/>
  <c r="R5" i="15"/>
  <c r="D8" i="15" s="1"/>
  <c r="R6" i="15"/>
  <c r="D12" i="15" s="1"/>
  <c r="R7" i="15"/>
  <c r="D14" i="15" s="1"/>
  <c r="R8" i="15"/>
  <c r="D17" i="15" s="1"/>
  <c r="R9" i="15"/>
  <c r="D23" i="15" s="1"/>
  <c r="R10" i="15"/>
  <c r="D26" i="15" s="1"/>
  <c r="R11" i="15"/>
  <c r="D27" i="15" s="1"/>
  <c r="Q3" i="15"/>
  <c r="B4" i="15" s="1"/>
  <c r="Q4" i="15"/>
  <c r="B7" i="15" s="1"/>
  <c r="Q5" i="15"/>
  <c r="B8" i="15" s="1"/>
  <c r="Q6" i="15"/>
  <c r="B12" i="15" s="1"/>
  <c r="Q7" i="15"/>
  <c r="B14" i="15" s="1"/>
  <c r="Q8" i="15"/>
  <c r="B17" i="15" s="1"/>
  <c r="Q9" i="15"/>
  <c r="B23" i="15" s="1"/>
  <c r="Q10" i="15"/>
  <c r="B26" i="15" s="1"/>
  <c r="Q11" i="15"/>
  <c r="B27" i="15" s="1"/>
  <c r="Q2" i="15"/>
  <c r="B19" i="15" s="1"/>
  <c r="D24" i="15"/>
  <c r="N16" i="15"/>
  <c r="M16" i="15"/>
  <c r="N15" i="15"/>
  <c r="M15" i="15"/>
  <c r="N14" i="15"/>
  <c r="M14" i="15"/>
  <c r="M13" i="15"/>
  <c r="N12" i="15"/>
  <c r="M12" i="15"/>
  <c r="N7" i="15"/>
  <c r="M7" i="15"/>
  <c r="M6" i="15"/>
  <c r="N5" i="15"/>
  <c r="M5" i="15"/>
  <c r="N4" i="15"/>
  <c r="M4" i="15"/>
  <c r="M14" i="10"/>
  <c r="N22" i="10"/>
  <c r="M22" i="10"/>
  <c r="N21" i="10"/>
  <c r="M21" i="10"/>
  <c r="N20" i="10"/>
  <c r="M20" i="10"/>
  <c r="N19" i="10"/>
  <c r="M19" i="10"/>
  <c r="N18" i="10"/>
  <c r="M18" i="10"/>
  <c r="N14" i="10"/>
  <c r="N13" i="10"/>
  <c r="M13" i="10"/>
  <c r="N12" i="10"/>
  <c r="M12" i="10"/>
  <c r="N11" i="10"/>
  <c r="M11" i="10"/>
  <c r="N4" i="10"/>
  <c r="M4" i="10"/>
  <c r="N5" i="10"/>
  <c r="M5" i="10"/>
  <c r="N6" i="10"/>
  <c r="M6" i="10"/>
  <c r="N7" i="10"/>
  <c r="M7" i="10"/>
  <c r="R15" i="10"/>
  <c r="D3" i="10" s="1"/>
  <c r="R16" i="10"/>
  <c r="D6" i="10" s="1"/>
  <c r="R17" i="10"/>
  <c r="D9" i="10" s="1"/>
  <c r="R18" i="10"/>
  <c r="D12" i="10" s="1"/>
  <c r="R19" i="10"/>
  <c r="D17" i="10" s="1"/>
  <c r="R20" i="10"/>
  <c r="D18" i="10" s="1"/>
  <c r="R21" i="10"/>
  <c r="D15" i="10" s="1"/>
  <c r="R22" i="10"/>
  <c r="D21" i="10" s="1"/>
  <c r="R23" i="10"/>
  <c r="D22" i="10" s="1"/>
  <c r="R24" i="10"/>
  <c r="D25" i="10" s="1"/>
  <c r="Q16" i="10"/>
  <c r="B6" i="10" s="1"/>
  <c r="Q17" i="10"/>
  <c r="B9" i="10" s="1"/>
  <c r="Q18" i="10"/>
  <c r="B12" i="10" s="1"/>
  <c r="Q19" i="10"/>
  <c r="B17" i="10" s="1"/>
  <c r="Q20" i="10"/>
  <c r="B18" i="10" s="1"/>
  <c r="Q21" i="10"/>
  <c r="B15" i="10" s="1"/>
  <c r="Q22" i="10"/>
  <c r="B21" i="10" s="1"/>
  <c r="Q23" i="10"/>
  <c r="B22" i="10" s="1"/>
  <c r="Q24" i="10"/>
  <c r="B25" i="10" s="1"/>
  <c r="Q15" i="10"/>
  <c r="B3" i="10" s="1"/>
  <c r="R9" i="10"/>
  <c r="D4" i="10" s="1"/>
  <c r="R10" i="10"/>
  <c r="D7" i="10" s="1"/>
  <c r="R11" i="10"/>
  <c r="D10" i="10" s="1"/>
  <c r="R12" i="10"/>
  <c r="D13" i="10" s="1"/>
  <c r="R13" i="10"/>
  <c r="D20" i="10" s="1"/>
  <c r="R14" i="10"/>
  <c r="D24" i="10" s="1"/>
  <c r="Q10" i="10"/>
  <c r="B7" i="10" s="1"/>
  <c r="Q11" i="10"/>
  <c r="B10" i="10" s="1"/>
  <c r="Q12" i="10"/>
  <c r="B13" i="10" s="1"/>
  <c r="Q13" i="10"/>
  <c r="B20" i="10" s="1"/>
  <c r="Q14" i="10"/>
  <c r="B24" i="10" s="1"/>
  <c r="Q9" i="10"/>
  <c r="B4" i="10" s="1"/>
  <c r="R3" i="10"/>
  <c r="D5" i="10" s="1"/>
  <c r="R4" i="10"/>
  <c r="D8" i="10" s="1"/>
  <c r="R5" i="10"/>
  <c r="D11" i="10" s="1"/>
  <c r="R6" i="10"/>
  <c r="D14" i="10" s="1"/>
  <c r="R7" i="10"/>
  <c r="D19" i="10" s="1"/>
  <c r="R8" i="10"/>
  <c r="D23" i="10" s="1"/>
  <c r="Q4" i="10"/>
  <c r="B8" i="10" s="1"/>
  <c r="Q5" i="10"/>
  <c r="B11" i="10" s="1"/>
  <c r="Q6" i="10"/>
  <c r="B14" i="10" s="1"/>
  <c r="Q7" i="10"/>
  <c r="B19" i="10" s="1"/>
  <c r="Q8" i="10"/>
  <c r="B23" i="10" s="1"/>
  <c r="Q3" i="10"/>
  <c r="B5" i="10" s="1"/>
  <c r="N21" i="17"/>
  <c r="M21" i="17"/>
  <c r="N20" i="17"/>
  <c r="M20" i="17"/>
  <c r="N19" i="17"/>
  <c r="M19" i="17"/>
  <c r="N18" i="17"/>
  <c r="M18" i="17"/>
  <c r="N17" i="17"/>
  <c r="M17" i="17"/>
  <c r="N13" i="17"/>
  <c r="M13" i="17"/>
  <c r="N12" i="17"/>
  <c r="M12" i="17"/>
  <c r="N11" i="17"/>
  <c r="M11" i="17"/>
  <c r="N10" i="17"/>
  <c r="M10" i="17"/>
  <c r="N6" i="17"/>
  <c r="M6" i="17"/>
  <c r="N5" i="17"/>
  <c r="M5" i="17"/>
  <c r="N4" i="17"/>
  <c r="M4" i="17"/>
  <c r="P13" i="7" l="1"/>
  <c r="P20" i="7"/>
  <c r="P12" i="7"/>
  <c r="P15" i="7"/>
  <c r="P23" i="7"/>
  <c r="P14" i="7"/>
  <c r="P22" i="7"/>
  <c r="P16" i="7"/>
  <c r="P6" i="7"/>
  <c r="P8" i="7"/>
  <c r="P4" i="7"/>
  <c r="P5" i="7"/>
  <c r="P7" i="7"/>
  <c r="P24" i="7"/>
  <c r="P23" i="8"/>
  <c r="P7" i="8"/>
  <c r="P5" i="8"/>
  <c r="P14" i="8"/>
  <c r="P20" i="8"/>
  <c r="P7" i="15"/>
  <c r="P6" i="15"/>
  <c r="P16" i="15"/>
  <c r="P5" i="15"/>
  <c r="P13" i="17"/>
  <c r="B25" i="15"/>
  <c r="B6" i="15"/>
  <c r="D10" i="15"/>
  <c r="D29" i="15"/>
  <c r="D13" i="15"/>
  <c r="B10" i="15"/>
  <c r="P22" i="10"/>
  <c r="P21" i="10"/>
  <c r="P4" i="10"/>
  <c r="P11" i="10"/>
  <c r="P14" i="10"/>
  <c r="P20" i="10"/>
  <c r="P19" i="10"/>
  <c r="P13" i="10"/>
  <c r="P7" i="10"/>
  <c r="P21" i="7"/>
  <c r="P22" i="8"/>
  <c r="P21" i="8"/>
  <c r="P12" i="8"/>
  <c r="P13" i="8"/>
  <c r="P4" i="8"/>
  <c r="P6" i="8"/>
  <c r="P15" i="8"/>
  <c r="P16" i="8"/>
  <c r="P8" i="8"/>
  <c r="P22" i="15"/>
  <c r="P14" i="15"/>
  <c r="P13" i="15"/>
  <c r="P4" i="15"/>
  <c r="P15" i="15"/>
  <c r="P8" i="15"/>
  <c r="P21" i="15"/>
  <c r="P12" i="15"/>
  <c r="P20" i="15"/>
  <c r="P12" i="10"/>
  <c r="P6" i="10"/>
  <c r="P18" i="10"/>
  <c r="P5" i="10"/>
  <c r="R13" i="17"/>
  <c r="D3" i="17" s="1"/>
  <c r="R14" i="17"/>
  <c r="D5" i="17" s="1"/>
  <c r="R15" i="17"/>
  <c r="D8" i="17" s="1"/>
  <c r="R16" i="17"/>
  <c r="D11" i="17" s="1"/>
  <c r="R17" i="17"/>
  <c r="D16" i="17" s="1"/>
  <c r="R18" i="17"/>
  <c r="D17" i="17" s="1"/>
  <c r="R19" i="17"/>
  <c r="D14" i="17" s="1"/>
  <c r="R20" i="17"/>
  <c r="D20" i="17" s="1"/>
  <c r="R21" i="17"/>
  <c r="D22" i="17" s="1"/>
  <c r="R22" i="17"/>
  <c r="D25" i="17" s="1"/>
  <c r="Q14" i="17"/>
  <c r="B5" i="17" s="1"/>
  <c r="Q15" i="17"/>
  <c r="B8" i="17" s="1"/>
  <c r="Q16" i="17"/>
  <c r="B11" i="17" s="1"/>
  <c r="Q17" i="17"/>
  <c r="B16" i="17" s="1"/>
  <c r="Q18" i="17"/>
  <c r="B17" i="17" s="1"/>
  <c r="Q19" i="17"/>
  <c r="B14" i="17" s="1"/>
  <c r="Q20" i="17"/>
  <c r="B20" i="17" s="1"/>
  <c r="Q21" i="17"/>
  <c r="B22" i="17" s="1"/>
  <c r="Q22" i="17"/>
  <c r="B25" i="17" s="1"/>
  <c r="Q13" i="17"/>
  <c r="B3" i="17" s="1"/>
  <c r="R7" i="17"/>
  <c r="D4" i="17" s="1"/>
  <c r="R8" i="17"/>
  <c r="D7" i="17" s="1"/>
  <c r="R9" i="17"/>
  <c r="D10" i="17" s="1"/>
  <c r="R10" i="17"/>
  <c r="D13" i="17" s="1"/>
  <c r="R11" i="17"/>
  <c r="D19" i="17" s="1"/>
  <c r="R12" i="17"/>
  <c r="D23" i="17" s="1"/>
  <c r="Q8" i="17"/>
  <c r="B7" i="17" s="1"/>
  <c r="Q9" i="17"/>
  <c r="B10" i="17" s="1"/>
  <c r="Q10" i="17"/>
  <c r="B13" i="17" s="1"/>
  <c r="Q11" i="17"/>
  <c r="B19" i="17" s="1"/>
  <c r="Q12" i="17"/>
  <c r="B23" i="17" s="1"/>
  <c r="Q7" i="17"/>
  <c r="B4" i="17" s="1"/>
  <c r="R4" i="17"/>
  <c r="R5" i="17"/>
  <c r="R6" i="17"/>
  <c r="Q5" i="17"/>
  <c r="Q6" i="17"/>
  <c r="Q4" i="17"/>
  <c r="P6" i="17"/>
  <c r="P5" i="17"/>
  <c r="P4" i="17"/>
  <c r="P12" i="17"/>
  <c r="P11" i="17"/>
  <c r="P20" i="17"/>
  <c r="P19" i="17"/>
  <c r="P18" i="17"/>
  <c r="P17" i="17"/>
  <c r="N20" i="16"/>
  <c r="N14" i="16"/>
  <c r="M5" i="16"/>
  <c r="N5" i="16"/>
  <c r="M20" i="16"/>
  <c r="N19" i="16"/>
  <c r="M19" i="16"/>
  <c r="N18" i="16"/>
  <c r="M18" i="16"/>
  <c r="M14" i="16"/>
  <c r="N13" i="16"/>
  <c r="M13" i="16"/>
  <c r="N12" i="16"/>
  <c r="M12" i="16"/>
  <c r="N8" i="16"/>
  <c r="M8" i="16"/>
  <c r="N7" i="16"/>
  <c r="M7" i="16"/>
  <c r="N6" i="16"/>
  <c r="M6" i="16"/>
  <c r="N4" i="16"/>
  <c r="M4" i="16"/>
  <c r="Q7" i="16"/>
  <c r="B11" i="16" s="1"/>
  <c r="R18" i="16"/>
  <c r="D24" i="16" s="1"/>
  <c r="R19" i="16"/>
  <c r="D17" i="16" s="1"/>
  <c r="R20" i="16"/>
  <c r="D12" i="16" s="1"/>
  <c r="Q19" i="16"/>
  <c r="B17" i="16" s="1"/>
  <c r="Q20" i="16"/>
  <c r="B21" i="16" s="1"/>
  <c r="Q18" i="16"/>
  <c r="B5" i="16" s="1"/>
  <c r="R13" i="16"/>
  <c r="D23" i="16" s="1"/>
  <c r="R14" i="16"/>
  <c r="D16" i="16" s="1"/>
  <c r="R15" i="16"/>
  <c r="D10" i="16" s="1"/>
  <c r="Q14" i="16"/>
  <c r="B16" i="16" s="1"/>
  <c r="Q15" i="16"/>
  <c r="B20" i="16" s="1"/>
  <c r="Q13" i="16"/>
  <c r="B23" i="16" s="1"/>
  <c r="R2" i="16"/>
  <c r="D19" i="16" s="1"/>
  <c r="R3" i="16"/>
  <c r="D3" i="16" s="1"/>
  <c r="R4" i="16"/>
  <c r="D6" i="16" s="1"/>
  <c r="R5" i="16"/>
  <c r="D9" i="16" s="1"/>
  <c r="R6" i="16"/>
  <c r="D13" i="16" s="1"/>
  <c r="R7" i="16"/>
  <c r="D11" i="16" s="1"/>
  <c r="R8" i="16"/>
  <c r="D22" i="16" s="1"/>
  <c r="R9" i="16"/>
  <c r="D25" i="16" s="1"/>
  <c r="R10" i="16"/>
  <c r="D15" i="16" s="1"/>
  <c r="R11" i="16"/>
  <c r="D18" i="16" s="1"/>
  <c r="Q3" i="16"/>
  <c r="B3" i="16" s="1"/>
  <c r="Q4" i="16"/>
  <c r="B6" i="16" s="1"/>
  <c r="Q5" i="16"/>
  <c r="B9" i="16" s="1"/>
  <c r="Q6" i="16"/>
  <c r="B13" i="16" s="1"/>
  <c r="Q8" i="16"/>
  <c r="B22" i="16" s="1"/>
  <c r="Q9" i="16"/>
  <c r="B25" i="16" s="1"/>
  <c r="Q10" i="16"/>
  <c r="B15" i="16" s="1"/>
  <c r="Q11" i="16"/>
  <c r="B18" i="16" s="1"/>
  <c r="Q2" i="16"/>
  <c r="B19" i="16" s="1"/>
  <c r="P12" i="16" l="1"/>
  <c r="P18" i="16"/>
  <c r="P8" i="16"/>
  <c r="P7" i="16"/>
  <c r="P21" i="17"/>
  <c r="B18" i="17"/>
  <c r="B6" i="17"/>
  <c r="D12" i="17"/>
  <c r="D21" i="17"/>
  <c r="B21" i="17"/>
  <c r="B12" i="17"/>
  <c r="D18" i="17"/>
  <c r="D6" i="17"/>
  <c r="D24" i="17"/>
  <c r="D9" i="17"/>
  <c r="B24" i="17"/>
  <c r="B9" i="17"/>
  <c r="P10" i="17"/>
  <c r="P6" i="16"/>
  <c r="P4" i="16"/>
  <c r="P20" i="16"/>
  <c r="P14" i="16"/>
  <c r="P5" i="16"/>
  <c r="P19" i="16"/>
  <c r="P13" i="16"/>
  <c r="D20" i="16"/>
  <c r="B10" i="16"/>
  <c r="B7" i="16"/>
  <c r="D7" i="16"/>
  <c r="D5" i="16"/>
  <c r="D21" i="16"/>
  <c r="B8" i="16"/>
  <c r="B24" i="16"/>
  <c r="D8" i="16"/>
  <c r="B12" i="16"/>
  <c r="D4" i="16"/>
  <c r="B4" i="16"/>
  <c r="N21" i="9"/>
  <c r="M21" i="9"/>
  <c r="N20" i="9"/>
  <c r="M20" i="9"/>
  <c r="N19" i="9"/>
  <c r="M19" i="9"/>
  <c r="N18" i="9"/>
  <c r="M18" i="9"/>
  <c r="N14" i="9"/>
  <c r="M14" i="9"/>
  <c r="N13" i="9"/>
  <c r="M13" i="9"/>
  <c r="N12" i="9"/>
  <c r="M12" i="9"/>
  <c r="N11" i="9"/>
  <c r="M11" i="9"/>
  <c r="N7" i="9"/>
  <c r="M7" i="9"/>
  <c r="N6" i="9"/>
  <c r="M6" i="9"/>
  <c r="M5" i="9"/>
  <c r="N5" i="9"/>
  <c r="N4" i="9"/>
  <c r="M4" i="9"/>
  <c r="R17" i="9"/>
  <c r="D5" i="9" s="1"/>
  <c r="R18" i="9"/>
  <c r="D8" i="9" s="1"/>
  <c r="R19" i="9"/>
  <c r="D11" i="9" s="1"/>
  <c r="R20" i="9"/>
  <c r="D13" i="9" s="1"/>
  <c r="R21" i="9"/>
  <c r="D16" i="9" s="1"/>
  <c r="R22" i="9"/>
  <c r="D19" i="9" s="1"/>
  <c r="Q18" i="9"/>
  <c r="B8" i="9" s="1"/>
  <c r="Q19" i="9"/>
  <c r="B11" i="9" s="1"/>
  <c r="Q20" i="9"/>
  <c r="B13" i="9" s="1"/>
  <c r="Q21" i="9"/>
  <c r="B16" i="9" s="1"/>
  <c r="Q22" i="9"/>
  <c r="B19" i="9" s="1"/>
  <c r="Q17" i="9"/>
  <c r="B5" i="9" s="1"/>
  <c r="R10" i="9"/>
  <c r="D3" i="9" s="1"/>
  <c r="R11" i="9"/>
  <c r="D6" i="9" s="1"/>
  <c r="R12" i="9"/>
  <c r="D9" i="9" s="1"/>
  <c r="R13" i="9"/>
  <c r="D12" i="9" s="1"/>
  <c r="R14" i="9"/>
  <c r="D17" i="9" s="1"/>
  <c r="R15" i="9"/>
  <c r="D20" i="9" s="1"/>
  <c r="Q11" i="9"/>
  <c r="B6" i="9" s="1"/>
  <c r="Q12" i="9"/>
  <c r="B9" i="9" s="1"/>
  <c r="Q13" i="9"/>
  <c r="B12" i="9" s="1"/>
  <c r="Q14" i="9"/>
  <c r="B17" i="9" s="1"/>
  <c r="Q15" i="9"/>
  <c r="B20" i="9" s="1"/>
  <c r="Q10" i="9"/>
  <c r="B3" i="9" s="1"/>
  <c r="R3" i="9"/>
  <c r="D4" i="9" s="1"/>
  <c r="R4" i="9"/>
  <c r="D7" i="9" s="1"/>
  <c r="R5" i="9"/>
  <c r="D10" i="9" s="1"/>
  <c r="R6" i="9"/>
  <c r="D14" i="9" s="1"/>
  <c r="R7" i="9"/>
  <c r="D18" i="9" s="1"/>
  <c r="R8" i="9"/>
  <c r="D21" i="9" s="1"/>
  <c r="Q4" i="9"/>
  <c r="B7" i="9" s="1"/>
  <c r="Q5" i="9"/>
  <c r="B10" i="9" s="1"/>
  <c r="Q6" i="9"/>
  <c r="B14" i="9" s="1"/>
  <c r="Q7" i="9"/>
  <c r="B18" i="9" s="1"/>
  <c r="Q8" i="9"/>
  <c r="B21" i="9" s="1"/>
  <c r="Q3" i="9"/>
  <c r="B4" i="9" s="1"/>
  <c r="N6" i="11"/>
  <c r="M6" i="11"/>
  <c r="N20" i="11"/>
  <c r="M20" i="11"/>
  <c r="N19" i="11"/>
  <c r="M19" i="11"/>
  <c r="N18" i="11"/>
  <c r="M18" i="11"/>
  <c r="N14" i="11"/>
  <c r="M14" i="11"/>
  <c r="N13" i="11"/>
  <c r="M13" i="11"/>
  <c r="N12" i="11"/>
  <c r="M12" i="11"/>
  <c r="N11" i="11"/>
  <c r="M11" i="11"/>
  <c r="N7" i="11"/>
  <c r="M7" i="11"/>
  <c r="N5" i="11"/>
  <c r="M5" i="11"/>
  <c r="N4" i="11"/>
  <c r="M4" i="11"/>
  <c r="D21" i="11"/>
  <c r="D18" i="11"/>
  <c r="D15" i="11"/>
  <c r="B18" i="11"/>
  <c r="B15" i="11"/>
  <c r="B21" i="11"/>
  <c r="D4" i="11"/>
  <c r="D12" i="11"/>
  <c r="D8" i="11"/>
  <c r="B12" i="11"/>
  <c r="B8" i="11"/>
  <c r="B4" i="11"/>
  <c r="D3" i="11"/>
  <c r="D5" i="11"/>
  <c r="D9" i="11"/>
  <c r="D10" i="11"/>
  <c r="D16" i="11"/>
  <c r="D19" i="11"/>
  <c r="B5" i="11"/>
  <c r="B9" i="11"/>
  <c r="B10" i="11"/>
  <c r="B16" i="11"/>
  <c r="B19" i="11"/>
  <c r="B3" i="11"/>
  <c r="D6" i="11"/>
  <c r="D7" i="11"/>
  <c r="D11" i="11"/>
  <c r="D13" i="11"/>
  <c r="D17" i="11"/>
  <c r="D20" i="11"/>
  <c r="B7" i="11"/>
  <c r="B11" i="11"/>
  <c r="B13" i="11"/>
  <c r="B17" i="11"/>
  <c r="B20" i="11"/>
  <c r="B6" i="11"/>
  <c r="M13" i="12"/>
  <c r="N13" i="12"/>
  <c r="M12" i="12"/>
  <c r="N11" i="12"/>
  <c r="M11" i="12"/>
  <c r="N5" i="12"/>
  <c r="M5" i="12"/>
  <c r="N19" i="12"/>
  <c r="M19" i="12"/>
  <c r="N18" i="12"/>
  <c r="M18" i="12"/>
  <c r="N17" i="12"/>
  <c r="M17" i="12"/>
  <c r="N12" i="12"/>
  <c r="N7" i="12"/>
  <c r="M7" i="12"/>
  <c r="N6" i="12"/>
  <c r="M6" i="12"/>
  <c r="N4" i="12"/>
  <c r="M4" i="12"/>
  <c r="R10" i="12"/>
  <c r="D20" i="12" s="1"/>
  <c r="R11" i="12"/>
  <c r="D14" i="12" s="1"/>
  <c r="R12" i="12"/>
  <c r="D17" i="12" s="1"/>
  <c r="Q11" i="12"/>
  <c r="B14" i="12" s="1"/>
  <c r="Q12" i="12"/>
  <c r="B17" i="12" s="1"/>
  <c r="Q10" i="12"/>
  <c r="B20" i="12" s="1"/>
  <c r="R15" i="12"/>
  <c r="D21" i="12" s="1"/>
  <c r="R16" i="12"/>
  <c r="D15" i="12" s="1"/>
  <c r="R17" i="12"/>
  <c r="D18" i="12" s="1"/>
  <c r="Q16" i="12"/>
  <c r="B15" i="12" s="1"/>
  <c r="Q17" i="12"/>
  <c r="B18" i="12" s="1"/>
  <c r="Q15" i="12"/>
  <c r="B21" i="12" s="1"/>
  <c r="R2" i="12"/>
  <c r="D6" i="12" s="1"/>
  <c r="R3" i="12"/>
  <c r="D4" i="12" s="1"/>
  <c r="R4" i="12"/>
  <c r="D11" i="12" s="1"/>
  <c r="R5" i="12"/>
  <c r="D9" i="12" s="1"/>
  <c r="R6" i="12"/>
  <c r="D16" i="12" s="1"/>
  <c r="R7" i="12"/>
  <c r="D19" i="12" s="1"/>
  <c r="Q3" i="12"/>
  <c r="B4" i="12" s="1"/>
  <c r="Q4" i="12"/>
  <c r="B11" i="12" s="1"/>
  <c r="Q5" i="12"/>
  <c r="B9" i="12" s="1"/>
  <c r="Q6" i="12"/>
  <c r="B16" i="12" s="1"/>
  <c r="Q7" i="12"/>
  <c r="B19" i="12" s="1"/>
  <c r="Q2" i="12"/>
  <c r="B6" i="12" s="1"/>
  <c r="N6" i="13"/>
  <c r="M6" i="13"/>
  <c r="N5" i="13"/>
  <c r="M5" i="13"/>
  <c r="N4" i="13"/>
  <c r="M4" i="13"/>
  <c r="N12" i="13"/>
  <c r="M12" i="13"/>
  <c r="N11" i="13"/>
  <c r="M11" i="13"/>
  <c r="N10" i="13"/>
  <c r="M10" i="13"/>
  <c r="N18" i="13"/>
  <c r="M18" i="13"/>
  <c r="N17" i="13"/>
  <c r="M17" i="13"/>
  <c r="N16" i="13"/>
  <c r="M16" i="13"/>
  <c r="R6" i="13"/>
  <c r="D21" i="13" s="1"/>
  <c r="R7" i="13"/>
  <c r="D7" i="13" s="1"/>
  <c r="R8" i="13"/>
  <c r="D18" i="13" s="1"/>
  <c r="Q7" i="13"/>
  <c r="B7" i="13" s="1"/>
  <c r="Q8" i="13"/>
  <c r="B18" i="13" s="1"/>
  <c r="Q6" i="13"/>
  <c r="B4" i="13" s="1"/>
  <c r="R12" i="13"/>
  <c r="D20" i="13" s="1"/>
  <c r="R13" i="13"/>
  <c r="D14" i="13" s="1"/>
  <c r="R14" i="13"/>
  <c r="D17" i="13" s="1"/>
  <c r="Q13" i="13"/>
  <c r="B14" i="13" s="1"/>
  <c r="Q14" i="13"/>
  <c r="B11" i="13" s="1"/>
  <c r="Q12" i="13"/>
  <c r="B5" i="13" s="1"/>
  <c r="R18" i="13"/>
  <c r="D19" i="13" s="1"/>
  <c r="R19" i="13"/>
  <c r="D16" i="13" s="1"/>
  <c r="R20" i="13"/>
  <c r="D13" i="13" s="1"/>
  <c r="Q19" i="13"/>
  <c r="B16" i="13" s="1"/>
  <c r="Q20" i="13"/>
  <c r="B13" i="13" s="1"/>
  <c r="Q18" i="13"/>
  <c r="B19" i="13" s="1"/>
  <c r="R13" i="1"/>
  <c r="D5" i="1" s="1"/>
  <c r="N19" i="1"/>
  <c r="M19" i="1"/>
  <c r="N18" i="1"/>
  <c r="M18" i="1"/>
  <c r="N17" i="1"/>
  <c r="M17" i="1"/>
  <c r="N16" i="1"/>
  <c r="M16" i="1"/>
  <c r="N15" i="1"/>
  <c r="M15" i="1"/>
  <c r="N9" i="1"/>
  <c r="M9" i="1"/>
  <c r="N8" i="1"/>
  <c r="M8" i="1"/>
  <c r="N7" i="1"/>
  <c r="M7" i="1"/>
  <c r="N6" i="1"/>
  <c r="M6" i="1"/>
  <c r="N5" i="1"/>
  <c r="M5" i="1"/>
  <c r="R12" i="1"/>
  <c r="D3" i="1" s="1"/>
  <c r="R14" i="1"/>
  <c r="D9" i="1" s="1"/>
  <c r="R15" i="1"/>
  <c r="D8" i="1" s="1"/>
  <c r="R16" i="1"/>
  <c r="D15" i="1" s="1"/>
  <c r="R17" i="1"/>
  <c r="D17" i="1" s="1"/>
  <c r="R18" i="1"/>
  <c r="D12" i="1" s="1"/>
  <c r="R19" i="1"/>
  <c r="D23" i="1" s="1"/>
  <c r="R20" i="1"/>
  <c r="D20" i="1" s="1"/>
  <c r="R21" i="1"/>
  <c r="D18" i="1" s="1"/>
  <c r="Q13" i="1"/>
  <c r="B5" i="1" s="1"/>
  <c r="Q14" i="1"/>
  <c r="B9" i="1" s="1"/>
  <c r="Q15" i="1"/>
  <c r="B8" i="1" s="1"/>
  <c r="Q16" i="1"/>
  <c r="B15" i="1" s="1"/>
  <c r="Q17" i="1"/>
  <c r="B17" i="1" s="1"/>
  <c r="Q18" i="1"/>
  <c r="B12" i="1" s="1"/>
  <c r="Q19" i="1"/>
  <c r="B23" i="1" s="1"/>
  <c r="Q20" i="1"/>
  <c r="B20" i="1" s="1"/>
  <c r="Q21" i="1"/>
  <c r="B18" i="1" s="1"/>
  <c r="Q12" i="1"/>
  <c r="B3" i="1" s="1"/>
  <c r="P13" i="11" l="1"/>
  <c r="P12" i="11"/>
  <c r="P4" i="12"/>
  <c r="P19" i="12"/>
  <c r="P6" i="12"/>
  <c r="P17" i="12"/>
  <c r="P18" i="12"/>
  <c r="P16" i="13"/>
  <c r="P12" i="13"/>
  <c r="P17" i="13"/>
  <c r="P18" i="13"/>
  <c r="P19" i="9"/>
  <c r="P21" i="9"/>
  <c r="P18" i="9"/>
  <c r="P20" i="9"/>
  <c r="P7" i="9"/>
  <c r="P4" i="9"/>
  <c r="P13" i="9"/>
  <c r="P14" i="9"/>
  <c r="P12" i="9"/>
  <c r="P11" i="9"/>
  <c r="P6" i="9"/>
  <c r="P5" i="9"/>
  <c r="P11" i="11"/>
  <c r="P20" i="11"/>
  <c r="P19" i="11"/>
  <c r="P18" i="11"/>
  <c r="P14" i="11"/>
  <c r="P7" i="11"/>
  <c r="P4" i="11"/>
  <c r="P5" i="11"/>
  <c r="P6" i="11"/>
  <c r="P12" i="12"/>
  <c r="P13" i="12"/>
  <c r="P11" i="12"/>
  <c r="P7" i="12"/>
  <c r="P5" i="12"/>
  <c r="P11" i="13"/>
  <c r="D7" i="12"/>
  <c r="B8" i="12"/>
  <c r="D8" i="12"/>
  <c r="B10" i="12"/>
  <c r="D12" i="12"/>
  <c r="B12" i="12"/>
  <c r="B3" i="12"/>
  <c r="D5" i="12"/>
  <c r="D3" i="12"/>
  <c r="B5" i="12"/>
  <c r="D10" i="12"/>
  <c r="B7" i="12"/>
  <c r="P5" i="13"/>
  <c r="P6" i="13"/>
  <c r="P4" i="13"/>
  <c r="P10" i="13"/>
  <c r="B9" i="13"/>
  <c r="D15" i="13"/>
  <c r="B6" i="13"/>
  <c r="B3" i="13"/>
  <c r="D6" i="13"/>
  <c r="D3" i="13"/>
  <c r="D9" i="13"/>
  <c r="D4" i="13"/>
  <c r="D8" i="13"/>
  <c r="B20" i="13"/>
  <c r="B10" i="13"/>
  <c r="B15" i="13"/>
  <c r="D11" i="13"/>
  <c r="D5" i="13"/>
  <c r="B8" i="13"/>
  <c r="B17" i="13"/>
  <c r="D10" i="13"/>
  <c r="B21" i="13"/>
  <c r="P19" i="1" l="1"/>
  <c r="P18" i="1"/>
  <c r="P17" i="1"/>
  <c r="P16" i="1"/>
  <c r="P15" i="1"/>
  <c r="R2" i="1"/>
  <c r="D16" i="1" s="1"/>
  <c r="R3" i="1"/>
  <c r="D4" i="1" s="1"/>
  <c r="R4" i="1"/>
  <c r="D6" i="1" s="1"/>
  <c r="R5" i="1"/>
  <c r="D7" i="1" s="1"/>
  <c r="R6" i="1"/>
  <c r="D10" i="1" s="1"/>
  <c r="R7" i="1"/>
  <c r="D11" i="1" s="1"/>
  <c r="R8" i="1"/>
  <c r="D14" i="1" s="1"/>
  <c r="R9" i="1"/>
  <c r="D19" i="1" s="1"/>
  <c r="R10" i="1"/>
  <c r="D21" i="1" s="1"/>
  <c r="R11" i="1"/>
  <c r="D22" i="1" s="1"/>
  <c r="Q3" i="1"/>
  <c r="B4" i="1" s="1"/>
  <c r="Q4" i="1"/>
  <c r="B6" i="1" s="1"/>
  <c r="Q5" i="1"/>
  <c r="B7" i="1" s="1"/>
  <c r="Q6" i="1"/>
  <c r="B10" i="1" s="1"/>
  <c r="Q7" i="1"/>
  <c r="B11" i="1" s="1"/>
  <c r="Q8" i="1"/>
  <c r="B14" i="1" s="1"/>
  <c r="Q9" i="1"/>
  <c r="B19" i="1" s="1"/>
  <c r="Q10" i="1"/>
  <c r="B21" i="1" s="1"/>
  <c r="Q11" i="1"/>
  <c r="B22" i="1" s="1"/>
  <c r="Q2" i="1"/>
  <c r="B16" i="1" s="1"/>
  <c r="P9" i="1"/>
  <c r="P8" i="1"/>
  <c r="P7" i="1"/>
  <c r="P6" i="1"/>
  <c r="P5" i="1"/>
  <c r="N14" i="4"/>
  <c r="M14" i="4"/>
  <c r="N8" i="4"/>
  <c r="M8" i="4"/>
  <c r="N7" i="4"/>
  <c r="M7" i="4"/>
  <c r="N6" i="4"/>
  <c r="M6" i="4"/>
  <c r="N5" i="4"/>
  <c r="M5" i="4"/>
  <c r="N15" i="4"/>
  <c r="M15" i="4"/>
  <c r="N13" i="4"/>
  <c r="M13" i="4"/>
  <c r="N12" i="4"/>
  <c r="M12" i="4"/>
  <c r="P6" i="4" l="1"/>
  <c r="N14" i="3"/>
  <c r="M14" i="3"/>
  <c r="N13" i="3"/>
  <c r="M13" i="3"/>
  <c r="N12" i="3"/>
  <c r="M12" i="3"/>
  <c r="N8" i="3"/>
  <c r="M8" i="3"/>
  <c r="N7" i="3"/>
  <c r="M7" i="3"/>
  <c r="N6" i="3"/>
  <c r="M6" i="3"/>
  <c r="N5" i="3"/>
  <c r="M5" i="3"/>
  <c r="N4" i="3"/>
  <c r="M4" i="3"/>
  <c r="N8" i="2"/>
  <c r="M8" i="2"/>
  <c r="N20" i="2"/>
  <c r="M20" i="2"/>
  <c r="N19" i="2"/>
  <c r="M19" i="2"/>
  <c r="N18" i="2"/>
  <c r="M18" i="2"/>
  <c r="N17" i="2"/>
  <c r="M17" i="2"/>
  <c r="N11" i="2"/>
  <c r="M11" i="2"/>
  <c r="N10" i="2"/>
  <c r="M10" i="2"/>
  <c r="N9" i="2"/>
  <c r="M9" i="2"/>
  <c r="N7" i="2"/>
  <c r="M7" i="2"/>
  <c r="Q9" i="2"/>
  <c r="B19" i="2" s="1"/>
  <c r="P7" i="2" l="1"/>
  <c r="P11" i="2"/>
  <c r="P9" i="2"/>
  <c r="P10" i="2"/>
  <c r="P8" i="2"/>
  <c r="R16" i="2" l="1"/>
  <c r="D17" i="2" s="1"/>
  <c r="R17" i="2"/>
  <c r="D20" i="2" s="1"/>
  <c r="R18" i="2"/>
  <c r="D6" i="2" s="1"/>
  <c r="R19" i="2"/>
  <c r="D13" i="2" s="1"/>
  <c r="R20" i="2"/>
  <c r="D10" i="2" s="1"/>
  <c r="R21" i="2"/>
  <c r="D9" i="2" s="1"/>
  <c r="Q17" i="2"/>
  <c r="B20" i="2" s="1"/>
  <c r="Q18" i="2"/>
  <c r="B6" i="2" s="1"/>
  <c r="Q19" i="2"/>
  <c r="B13" i="2" s="1"/>
  <c r="Q20" i="2"/>
  <c r="B10" i="2" s="1"/>
  <c r="Q21" i="2"/>
  <c r="B9" i="2" s="1"/>
  <c r="Q16" i="2"/>
  <c r="B17" i="2" s="1"/>
  <c r="P20" i="2"/>
  <c r="P19" i="2"/>
  <c r="P18" i="2"/>
  <c r="P17" i="2"/>
  <c r="R5" i="2"/>
  <c r="D16" i="2" s="1"/>
  <c r="R6" i="2"/>
  <c r="D18" i="2" s="1"/>
  <c r="R7" i="2"/>
  <c r="D7" i="2" s="1"/>
  <c r="R8" i="2"/>
  <c r="D8" i="2" s="1"/>
  <c r="R9" i="2"/>
  <c r="D19" i="2" s="1"/>
  <c r="R10" i="2"/>
  <c r="D12" i="2" s="1"/>
  <c r="R11" i="2"/>
  <c r="D15" i="2" s="1"/>
  <c r="R12" i="2"/>
  <c r="D21" i="2" s="1"/>
  <c r="R13" i="2"/>
  <c r="D5" i="2" s="1"/>
  <c r="R14" i="2"/>
  <c r="D11" i="2" s="1"/>
  <c r="Q6" i="2"/>
  <c r="B18" i="2" s="1"/>
  <c r="Q7" i="2"/>
  <c r="B7" i="2" s="1"/>
  <c r="Q8" i="2"/>
  <c r="B8" i="2" s="1"/>
  <c r="Q10" i="2"/>
  <c r="B12" i="2" s="1"/>
  <c r="Q11" i="2"/>
  <c r="B15" i="2" s="1"/>
  <c r="Q12" i="2"/>
  <c r="B21" i="2" s="1"/>
  <c r="Q13" i="2"/>
  <c r="B5" i="2" s="1"/>
  <c r="Q14" i="2"/>
  <c r="B11" i="2" s="1"/>
  <c r="Q5" i="2"/>
  <c r="B16" i="2" s="1"/>
  <c r="P5" i="3" l="1"/>
  <c r="P6" i="3"/>
  <c r="P7" i="3"/>
  <c r="P8" i="3"/>
  <c r="P12" i="3"/>
  <c r="P13" i="3"/>
  <c r="P14" i="3"/>
  <c r="P4" i="3"/>
  <c r="R12" i="3"/>
  <c r="D13" i="3" s="1"/>
  <c r="R13" i="3"/>
  <c r="D19" i="3" s="1"/>
  <c r="R14" i="3"/>
  <c r="D16" i="3" s="1"/>
  <c r="Q13" i="3"/>
  <c r="B19" i="3" s="1"/>
  <c r="Q14" i="3"/>
  <c r="B9" i="3" s="1"/>
  <c r="Q12" i="3"/>
  <c r="B13" i="3" s="1"/>
  <c r="R2" i="3"/>
  <c r="D10" i="3" s="1"/>
  <c r="R3" i="3"/>
  <c r="D18" i="3" s="1"/>
  <c r="R4" i="3"/>
  <c r="D17" i="3" s="1"/>
  <c r="R5" i="3"/>
  <c r="D15" i="3" s="1"/>
  <c r="R6" i="3"/>
  <c r="D12" i="3" s="1"/>
  <c r="R7" i="3"/>
  <c r="D14" i="3" s="1"/>
  <c r="R8" i="3"/>
  <c r="D4" i="3" s="1"/>
  <c r="R9" i="3"/>
  <c r="D5" i="3" s="1"/>
  <c r="R10" i="3"/>
  <c r="D7" i="3" s="1"/>
  <c r="R11" i="3"/>
  <c r="D8" i="3" s="1"/>
  <c r="Q3" i="3"/>
  <c r="B18" i="3" s="1"/>
  <c r="Q4" i="3"/>
  <c r="B17" i="3" s="1"/>
  <c r="Q5" i="3"/>
  <c r="B15" i="3" s="1"/>
  <c r="Q6" i="3"/>
  <c r="B12" i="3" s="1"/>
  <c r="Q7" i="3"/>
  <c r="B14" i="3" s="1"/>
  <c r="Q8" i="3"/>
  <c r="B4" i="3" s="1"/>
  <c r="Q9" i="3"/>
  <c r="B5" i="3" s="1"/>
  <c r="Q10" i="3"/>
  <c r="B7" i="3" s="1"/>
  <c r="Q11" i="3"/>
  <c r="B8" i="3" s="1"/>
  <c r="Q2" i="3"/>
  <c r="B10" i="3" s="1"/>
  <c r="P5" i="4"/>
  <c r="P7" i="4"/>
  <c r="P8" i="4"/>
  <c r="P12" i="4"/>
  <c r="P13" i="4"/>
  <c r="P14" i="4"/>
  <c r="P15" i="4"/>
  <c r="T3" i="7"/>
  <c r="D4" i="7" s="1"/>
  <c r="T4" i="7"/>
  <c r="D7" i="7" s="1"/>
  <c r="T5" i="7"/>
  <c r="D10" i="7" s="1"/>
  <c r="T6" i="7"/>
  <c r="D13" i="7" s="1"/>
  <c r="T7" i="7"/>
  <c r="D19" i="7" s="1"/>
  <c r="T8" i="7"/>
  <c r="D22" i="7" s="1"/>
  <c r="T9" i="7"/>
  <c r="D16" i="7" s="1"/>
  <c r="T10" i="7"/>
  <c r="D25" i="7" s="1"/>
  <c r="T11" i="7"/>
  <c r="D28" i="7" s="1"/>
  <c r="T12" i="7"/>
  <c r="D31" i="7" s="1"/>
  <c r="S4" i="7"/>
  <c r="B7" i="7" s="1"/>
  <c r="S5" i="7"/>
  <c r="B10" i="7" s="1"/>
  <c r="S6" i="7"/>
  <c r="B13" i="7" s="1"/>
  <c r="S7" i="7"/>
  <c r="B19" i="7" s="1"/>
  <c r="S8" i="7"/>
  <c r="B22" i="7" s="1"/>
  <c r="S9" i="7"/>
  <c r="B16" i="7" s="1"/>
  <c r="S10" i="7"/>
  <c r="B25" i="7" s="1"/>
  <c r="S11" i="7"/>
  <c r="B28" i="7" s="1"/>
  <c r="S12" i="7"/>
  <c r="B31" i="7" s="1"/>
  <c r="S3" i="7"/>
  <c r="B4" i="7" s="1"/>
  <c r="T14" i="7"/>
  <c r="D3" i="7" s="1"/>
  <c r="T15" i="7"/>
  <c r="D6" i="7" s="1"/>
  <c r="T16" i="7"/>
  <c r="D9" i="7" s="1"/>
  <c r="T17" i="7"/>
  <c r="D12" i="7" s="1"/>
  <c r="T18" i="7"/>
  <c r="D20" i="7" s="1"/>
  <c r="T19" i="7"/>
  <c r="D23" i="7" s="1"/>
  <c r="T20" i="7"/>
  <c r="D15" i="7" s="1"/>
  <c r="T21" i="7"/>
  <c r="D26" i="7" s="1"/>
  <c r="T22" i="7"/>
  <c r="D29" i="7" s="1"/>
  <c r="T23" i="7"/>
  <c r="D32" i="7" s="1"/>
  <c r="S15" i="7"/>
  <c r="B6" i="7" s="1"/>
  <c r="S16" i="7"/>
  <c r="B9" i="7" s="1"/>
  <c r="S17" i="7"/>
  <c r="B12" i="7" s="1"/>
  <c r="S18" i="7"/>
  <c r="B20" i="7" s="1"/>
  <c r="S19" i="7"/>
  <c r="B23" i="7" s="1"/>
  <c r="S20" i="7"/>
  <c r="B15" i="7" s="1"/>
  <c r="S21" i="7"/>
  <c r="B26" i="7" s="1"/>
  <c r="S22" i="7"/>
  <c r="B29" i="7" s="1"/>
  <c r="S23" i="7"/>
  <c r="B32" i="7" s="1"/>
  <c r="S14" i="7"/>
  <c r="B3" i="7" s="1"/>
  <c r="R3" i="7"/>
  <c r="D5" i="7" s="1"/>
  <c r="R4" i="7"/>
  <c r="D8" i="7" s="1"/>
  <c r="R5" i="7"/>
  <c r="D11" i="7" s="1"/>
  <c r="R6" i="7"/>
  <c r="D14" i="7" s="1"/>
  <c r="R7" i="7"/>
  <c r="D21" i="7" s="1"/>
  <c r="R8" i="7"/>
  <c r="D24" i="7" s="1"/>
  <c r="R9" i="7"/>
  <c r="D17" i="7" s="1"/>
  <c r="R10" i="7"/>
  <c r="D27" i="7" s="1"/>
  <c r="R11" i="7"/>
  <c r="D30" i="7" s="1"/>
  <c r="R12" i="7"/>
  <c r="D33" i="7" s="1"/>
  <c r="Q4" i="7"/>
  <c r="B8" i="7" s="1"/>
  <c r="Q5" i="7"/>
  <c r="B11" i="7" s="1"/>
  <c r="Q6" i="7"/>
  <c r="B14" i="7" s="1"/>
  <c r="Q7" i="7"/>
  <c r="B21" i="7" s="1"/>
  <c r="Q8" i="7"/>
  <c r="B24" i="7" s="1"/>
  <c r="Q9" i="7"/>
  <c r="B17" i="7" s="1"/>
  <c r="Q10" i="7"/>
  <c r="B27" i="7" s="1"/>
  <c r="Q11" i="7"/>
  <c r="B30" i="7" s="1"/>
  <c r="Q12" i="7"/>
  <c r="B33" i="7" s="1"/>
  <c r="Q3" i="7"/>
  <c r="B5" i="7" s="1"/>
  <c r="D3" i="3" l="1"/>
  <c r="B16" i="3"/>
  <c r="D9" i="3"/>
  <c r="B3" i="3"/>
  <c r="B6" i="3"/>
  <c r="D6" i="3"/>
  <c r="R10" i="4" l="1"/>
  <c r="D12" i="4" s="1"/>
  <c r="R11" i="4"/>
  <c r="D14" i="4" s="1"/>
  <c r="R12" i="4"/>
  <c r="D7" i="4" s="1"/>
  <c r="R13" i="4"/>
  <c r="D8" i="4" s="1"/>
  <c r="R14" i="4"/>
  <c r="D3" i="4" s="1"/>
  <c r="R15" i="4"/>
  <c r="D4" i="4" s="1"/>
  <c r="Q11" i="4"/>
  <c r="B14" i="4" s="1"/>
  <c r="Q12" i="4"/>
  <c r="B7" i="4" s="1"/>
  <c r="Q13" i="4"/>
  <c r="B8" i="4" s="1"/>
  <c r="Q14" i="4"/>
  <c r="B3" i="4" s="1"/>
  <c r="Q15" i="4"/>
  <c r="B4" i="4" s="1"/>
  <c r="Q10" i="4"/>
  <c r="B12" i="4" s="1"/>
  <c r="R3" i="4"/>
  <c r="D13" i="4" s="1"/>
  <c r="R4" i="4"/>
  <c r="D15" i="4" s="1"/>
  <c r="R5" i="4"/>
  <c r="D9" i="4" s="1"/>
  <c r="R6" i="4"/>
  <c r="D10" i="4" s="1"/>
  <c r="R7" i="4"/>
  <c r="D5" i="4" s="1"/>
  <c r="R8" i="4"/>
  <c r="D6" i="4" s="1"/>
  <c r="Q4" i="4"/>
  <c r="B15" i="4" s="1"/>
  <c r="Q5" i="4"/>
  <c r="B9" i="4" s="1"/>
  <c r="Q6" i="4"/>
  <c r="B10" i="4" s="1"/>
  <c r="Q7" i="4"/>
  <c r="B5" i="4" s="1"/>
  <c r="Q8" i="4"/>
  <c r="B6" i="4" s="1"/>
  <c r="Q3" i="4"/>
  <c r="B13" i="4" s="1"/>
  <c r="N13" i="5"/>
  <c r="M13" i="5"/>
  <c r="N12" i="5"/>
  <c r="M12" i="5"/>
  <c r="N11" i="5"/>
  <c r="M11" i="5"/>
  <c r="P11" i="5" s="1"/>
  <c r="R3" i="5"/>
  <c r="D9" i="5" s="1"/>
  <c r="R4" i="5"/>
  <c r="D8" i="5" s="1"/>
  <c r="R5" i="5"/>
  <c r="D13" i="5" s="1"/>
  <c r="R6" i="5"/>
  <c r="D14" i="5" s="1"/>
  <c r="R7" i="5"/>
  <c r="D5" i="5" s="1"/>
  <c r="R8" i="5"/>
  <c r="D4" i="5" s="1"/>
  <c r="Q4" i="5"/>
  <c r="B8" i="5" s="1"/>
  <c r="Q5" i="5"/>
  <c r="B13" i="5" s="1"/>
  <c r="Q6" i="5"/>
  <c r="B14" i="5" s="1"/>
  <c r="Q7" i="5"/>
  <c r="B5" i="5" s="1"/>
  <c r="Q8" i="5"/>
  <c r="B4" i="5" s="1"/>
  <c r="Q3" i="5"/>
  <c r="B9" i="5" s="1"/>
  <c r="R11" i="5"/>
  <c r="D6" i="5" s="1"/>
  <c r="R12" i="5"/>
  <c r="D15" i="5" s="1"/>
  <c r="R13" i="5"/>
  <c r="D17" i="5" s="1"/>
  <c r="Q12" i="5"/>
  <c r="B10" i="5" s="1"/>
  <c r="Q13" i="5"/>
  <c r="B17" i="5" s="1"/>
  <c r="Q11" i="5"/>
  <c r="B6" i="5" s="1"/>
  <c r="D12" i="5" l="1"/>
  <c r="B12" i="5"/>
  <c r="B3" i="5"/>
  <c r="D10" i="5"/>
  <c r="P4" i="5"/>
  <c r="P7" i="5"/>
  <c r="P13" i="5"/>
  <c r="P12" i="5"/>
  <c r="P6" i="5"/>
  <c r="B15" i="5"/>
  <c r="D3" i="5"/>
  <c r="P5" i="5"/>
  <c r="P13" i="6" l="1"/>
  <c r="O13" i="6"/>
  <c r="P12" i="6"/>
  <c r="O12" i="6"/>
  <c r="P11" i="6"/>
  <c r="O11" i="6"/>
  <c r="P7" i="6"/>
  <c r="O7" i="6"/>
  <c r="P6" i="6"/>
  <c r="O6" i="6"/>
  <c r="P5" i="6"/>
  <c r="O5" i="6"/>
  <c r="R13" i="6" l="1"/>
  <c r="R6" i="6"/>
  <c r="R12" i="6"/>
  <c r="R11" i="6"/>
  <c r="R7" i="6"/>
  <c r="R5" i="6"/>
  <c r="T11" i="6"/>
  <c r="D19" i="6" s="1"/>
  <c r="T12" i="6"/>
  <c r="D13" i="6" s="1"/>
  <c r="T13" i="6"/>
  <c r="D16" i="6" s="1"/>
  <c r="S12" i="6"/>
  <c r="B13" i="6" s="1"/>
  <c r="S13" i="6"/>
  <c r="B16" i="6" s="1"/>
  <c r="S11" i="6"/>
  <c r="B19" i="6" s="1"/>
  <c r="T5" i="6"/>
  <c r="D18" i="6" s="1"/>
  <c r="T6" i="6"/>
  <c r="D12" i="6" s="1"/>
  <c r="T7" i="6"/>
  <c r="D15" i="6" s="1"/>
  <c r="S6" i="6"/>
  <c r="B12" i="6" s="1"/>
  <c r="S7" i="6"/>
  <c r="B15" i="6" s="1"/>
  <c r="S5" i="6"/>
  <c r="B18" i="6" s="1"/>
  <c r="D7" i="6" l="1"/>
  <c r="D10" i="6"/>
  <c r="B3" i="6"/>
  <c r="B6" i="6"/>
  <c r="B9" i="6"/>
  <c r="D4" i="6"/>
  <c r="D3" i="6"/>
  <c r="D6" i="6"/>
  <c r="D9" i="6"/>
  <c r="B4" i="6"/>
  <c r="B7" i="6"/>
  <c r="B10" i="6"/>
</calcChain>
</file>

<file path=xl/sharedStrings.xml><?xml version="1.0" encoding="utf-8"?>
<sst xmlns="http://schemas.openxmlformats.org/spreadsheetml/2006/main" count="991" uniqueCount="62">
  <si>
    <t>V</t>
  </si>
  <si>
    <t>Div 2</t>
  </si>
  <si>
    <t>Div 1</t>
  </si>
  <si>
    <t>Break</t>
  </si>
  <si>
    <t>Sunday</t>
  </si>
  <si>
    <t>Palmerston 2</t>
  </si>
  <si>
    <t>Humpty Doo 2</t>
  </si>
  <si>
    <t>Howard Springs 2</t>
  </si>
  <si>
    <t>Noonamah 2</t>
  </si>
  <si>
    <t>Lichfeild 2</t>
  </si>
  <si>
    <t>Pool 2</t>
  </si>
  <si>
    <t>Palmerston 3</t>
  </si>
  <si>
    <t>Palmerston 4</t>
  </si>
  <si>
    <t>Humpty Doo 3</t>
  </si>
  <si>
    <t>Humpty Doo 4</t>
  </si>
  <si>
    <t>Howard Springs 3</t>
  </si>
  <si>
    <t>Howard Springs 4</t>
  </si>
  <si>
    <t>Noonamah 3</t>
  </si>
  <si>
    <t>Noonamah 4</t>
  </si>
  <si>
    <t>Noonamah 1</t>
  </si>
  <si>
    <t>Lichfeild 3</t>
  </si>
  <si>
    <t>Lichfeild 4</t>
  </si>
  <si>
    <t>Pool 3</t>
  </si>
  <si>
    <t>Pool 4</t>
  </si>
  <si>
    <t>Humpty Doo 1</t>
  </si>
  <si>
    <t>Howard Springs 1</t>
  </si>
  <si>
    <t>Lichfeild 1</t>
  </si>
  <si>
    <t>Pool 1</t>
  </si>
  <si>
    <t>Seeding</t>
  </si>
  <si>
    <t>SCORE</t>
  </si>
  <si>
    <t>FOR</t>
  </si>
  <si>
    <t>AGAINST</t>
  </si>
  <si>
    <t>Percantage</t>
  </si>
  <si>
    <t>Percentage</t>
  </si>
  <si>
    <t>Score</t>
  </si>
  <si>
    <t>Div 3</t>
  </si>
  <si>
    <t>For</t>
  </si>
  <si>
    <t>Against</t>
  </si>
  <si>
    <t>Data Point</t>
  </si>
  <si>
    <t>5 Team</t>
  </si>
  <si>
    <t>4 Team</t>
  </si>
  <si>
    <t>3 Team</t>
  </si>
  <si>
    <t>polocrosse</t>
  </si>
  <si>
    <t>Password:</t>
  </si>
  <si>
    <t>Wins</t>
  </si>
  <si>
    <t>Games Won</t>
  </si>
  <si>
    <t>Games to Play</t>
  </si>
  <si>
    <t>Data</t>
  </si>
  <si>
    <t>Grade</t>
  </si>
  <si>
    <t>GRADE</t>
  </si>
  <si>
    <t>A</t>
  </si>
  <si>
    <t>B</t>
  </si>
  <si>
    <t>C</t>
  </si>
  <si>
    <t>D</t>
  </si>
  <si>
    <t>A/B</t>
  </si>
  <si>
    <t>B/C</t>
  </si>
  <si>
    <t>C/D</t>
  </si>
  <si>
    <t>MIXED</t>
  </si>
  <si>
    <t>ROUND GAMES</t>
  </si>
  <si>
    <t>Saterday</t>
  </si>
  <si>
    <t>YP</t>
  </si>
  <si>
    <t>Casterton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</si>
</sst>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4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00B0F0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11"/>
      <color theme="7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2"/>
      <color theme="7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FFC00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theme="4"/>
      <name val="Calibri"/>
      <family val="2"/>
      <scheme val="minor"/>
    </font>
    <font>
      <sz val="11"/>
      <color theme="8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" fillId="0" borderId="0" xfId="0" applyFont="1" applyBorder="1"/>
    <xf numFmtId="0" fontId="0" fillId="0" borderId="23" xfId="0" applyBorder="1"/>
    <xf numFmtId="0" fontId="0" fillId="0" borderId="15" xfId="0" applyBorder="1"/>
    <xf numFmtId="1" fontId="0" fillId="0" borderId="0" xfId="0" applyNumberFormat="1" applyBorder="1" applyProtection="1">
      <protection locked="0"/>
    </xf>
    <xf numFmtId="0" fontId="7" fillId="0" borderId="0" xfId="0" applyFont="1" applyBorder="1" applyProtection="1">
      <protection locked="0"/>
    </xf>
    <xf numFmtId="0" fontId="2" fillId="0" borderId="9" xfId="0" applyFont="1" applyBorder="1"/>
    <xf numFmtId="0" fontId="0" fillId="0" borderId="43" xfId="0" applyBorder="1"/>
    <xf numFmtId="0" fontId="1" fillId="0" borderId="36" xfId="0" applyFont="1" applyBorder="1"/>
    <xf numFmtId="0" fontId="1" fillId="0" borderId="44" xfId="0" applyFont="1" applyBorder="1"/>
    <xf numFmtId="0" fontId="1" fillId="0" borderId="37" xfId="0" applyFont="1" applyBorder="1"/>
    <xf numFmtId="0" fontId="0" fillId="0" borderId="18" xfId="0" applyBorder="1"/>
    <xf numFmtId="0" fontId="13" fillId="0" borderId="0" xfId="0" applyFont="1"/>
    <xf numFmtId="0" fontId="16" fillId="0" borderId="12" xfId="0" applyFont="1" applyBorder="1"/>
    <xf numFmtId="0" fontId="13" fillId="0" borderId="8" xfId="0" applyFont="1" applyBorder="1"/>
    <xf numFmtId="0" fontId="14" fillId="0" borderId="14" xfId="0" applyFont="1" applyBorder="1"/>
    <xf numFmtId="0" fontId="0" fillId="0" borderId="26" xfId="0" applyBorder="1"/>
    <xf numFmtId="0" fontId="0" fillId="0" borderId="47" xfId="0" applyBorder="1"/>
    <xf numFmtId="0" fontId="2" fillId="0" borderId="25" xfId="0" applyFont="1" applyBorder="1"/>
    <xf numFmtId="0" fontId="3" fillId="0" borderId="17" xfId="0" applyFont="1" applyBorder="1"/>
    <xf numFmtId="0" fontId="2" fillId="0" borderId="17" xfId="0" applyFont="1" applyBorder="1"/>
    <xf numFmtId="0" fontId="3" fillId="0" borderId="40" xfId="0" applyFont="1" applyBorder="1"/>
    <xf numFmtId="0" fontId="2" fillId="0" borderId="44" xfId="0" applyFont="1" applyBorder="1"/>
    <xf numFmtId="0" fontId="3" fillId="0" borderId="44" xfId="0" applyFont="1" applyBorder="1"/>
    <xf numFmtId="0" fontId="2" fillId="0" borderId="36" xfId="0" applyFont="1" applyBorder="1"/>
    <xf numFmtId="0" fontId="0" fillId="2" borderId="0" xfId="0" applyFill="1" applyBorder="1"/>
    <xf numFmtId="0" fontId="0" fillId="2" borderId="0" xfId="0" applyFill="1"/>
    <xf numFmtId="0" fontId="7" fillId="2" borderId="0" xfId="0" applyFont="1" applyFill="1" applyBorder="1" applyAlignment="1"/>
    <xf numFmtId="164" fontId="0" fillId="2" borderId="0" xfId="0" applyNumberFormat="1" applyFill="1"/>
    <xf numFmtId="0" fontId="8" fillId="2" borderId="25" xfId="0" applyFont="1" applyFill="1" applyBorder="1"/>
    <xf numFmtId="0" fontId="9" fillId="2" borderId="36" xfId="0" applyFont="1" applyFill="1" applyBorder="1"/>
    <xf numFmtId="0" fontId="8" fillId="2" borderId="34" xfId="0" applyFont="1" applyFill="1" applyBorder="1"/>
    <xf numFmtId="0" fontId="1" fillId="2" borderId="10" xfId="0" applyFont="1" applyFill="1" applyBorder="1"/>
    <xf numFmtId="0" fontId="10" fillId="2" borderId="33" xfId="0" applyFont="1" applyFill="1" applyBorder="1"/>
    <xf numFmtId="0" fontId="9" fillId="2" borderId="37" xfId="0" applyFont="1" applyFill="1" applyBorder="1"/>
    <xf numFmtId="0" fontId="1" fillId="2" borderId="15" xfId="0" applyFont="1" applyFill="1" applyBorder="1"/>
    <xf numFmtId="0" fontId="8" fillId="2" borderId="38" xfId="0" applyFont="1" applyFill="1" applyBorder="1"/>
    <xf numFmtId="0" fontId="5" fillId="2" borderId="0" xfId="0" applyFont="1" applyFill="1"/>
    <xf numFmtId="10" fontId="0" fillId="2" borderId="0" xfId="0" applyNumberFormat="1" applyFill="1"/>
    <xf numFmtId="0" fontId="10" fillId="2" borderId="40" xfId="0" applyFont="1" applyFill="1" applyBorder="1"/>
    <xf numFmtId="0" fontId="10" fillId="2" borderId="41" xfId="0" applyFont="1" applyFill="1" applyBorder="1"/>
    <xf numFmtId="0" fontId="17" fillId="0" borderId="0" xfId="0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24" xfId="0" applyBorder="1"/>
    <xf numFmtId="0" fontId="2" fillId="0" borderId="8" xfId="0" applyFont="1" applyBorder="1"/>
    <xf numFmtId="0" fontId="2" fillId="0" borderId="0" xfId="0" applyFont="1" applyBorder="1"/>
    <xf numFmtId="0" fontId="7" fillId="0" borderId="62" xfId="0" applyFont="1" applyBorder="1"/>
    <xf numFmtId="0" fontId="7" fillId="0" borderId="58" xfId="0" applyFont="1" applyBorder="1"/>
    <xf numFmtId="0" fontId="7" fillId="0" borderId="63" xfId="0" applyFont="1" applyBorder="1"/>
    <xf numFmtId="0" fontId="11" fillId="0" borderId="62" xfId="0" applyFont="1" applyBorder="1"/>
    <xf numFmtId="0" fontId="11" fillId="0" borderId="58" xfId="0" applyFont="1" applyBorder="1"/>
    <xf numFmtId="0" fontId="18" fillId="0" borderId="62" xfId="0" applyFont="1" applyBorder="1"/>
    <xf numFmtId="0" fontId="20" fillId="0" borderId="36" xfId="0" applyFont="1" applyBorder="1"/>
    <xf numFmtId="0" fontId="18" fillId="0" borderId="58" xfId="0" applyFont="1" applyBorder="1"/>
    <xf numFmtId="0" fontId="20" fillId="0" borderId="44" xfId="0" applyFont="1" applyBorder="1"/>
    <xf numFmtId="0" fontId="18" fillId="0" borderId="63" xfId="0" applyFont="1" applyBorder="1"/>
    <xf numFmtId="0" fontId="20" fillId="0" borderId="37" xfId="0" applyFont="1" applyBorder="1"/>
    <xf numFmtId="0" fontId="18" fillId="0" borderId="50" xfId="0" applyFont="1" applyBorder="1"/>
    <xf numFmtId="0" fontId="18" fillId="0" borderId="51" xfId="0" applyFont="1" applyBorder="1"/>
    <xf numFmtId="0" fontId="20" fillId="0" borderId="31" xfId="0" applyFont="1" applyBorder="1"/>
    <xf numFmtId="0" fontId="19" fillId="0" borderId="36" xfId="0" applyFont="1" applyBorder="1" applyProtection="1">
      <protection locked="0"/>
    </xf>
    <xf numFmtId="0" fontId="19" fillId="0" borderId="44" xfId="0" applyFont="1" applyBorder="1" applyProtection="1">
      <protection locked="0"/>
    </xf>
    <xf numFmtId="0" fontId="19" fillId="0" borderId="31" xfId="0" applyFont="1" applyBorder="1" applyProtection="1">
      <protection locked="0"/>
    </xf>
    <xf numFmtId="0" fontId="19" fillId="0" borderId="37" xfId="0" applyFont="1" applyBorder="1" applyProtection="1">
      <protection locked="0"/>
    </xf>
    <xf numFmtId="0" fontId="19" fillId="0" borderId="34" xfId="0" applyFont="1" applyBorder="1" applyProtection="1">
      <protection locked="0"/>
    </xf>
    <xf numFmtId="0" fontId="19" fillId="0" borderId="59" xfId="0" applyFont="1" applyBorder="1" applyProtection="1">
      <protection locked="0"/>
    </xf>
    <xf numFmtId="0" fontId="19" fillId="0" borderId="32" xfId="0" applyFont="1" applyBorder="1" applyProtection="1">
      <protection locked="0"/>
    </xf>
    <xf numFmtId="0" fontId="19" fillId="0" borderId="41" xfId="0" applyFont="1" applyBorder="1" applyProtection="1">
      <protection locked="0"/>
    </xf>
    <xf numFmtId="0" fontId="21" fillId="0" borderId="36" xfId="0" applyFont="1" applyBorder="1"/>
    <xf numFmtId="0" fontId="21" fillId="0" borderId="44" xfId="0" applyFont="1" applyBorder="1"/>
    <xf numFmtId="0" fontId="21" fillId="0" borderId="60" xfId="0" applyFont="1" applyBorder="1"/>
    <xf numFmtId="0" fontId="21" fillId="0" borderId="37" xfId="0" applyFont="1" applyBorder="1"/>
    <xf numFmtId="0" fontId="22" fillId="0" borderId="44" xfId="0" applyFont="1" applyBorder="1"/>
    <xf numFmtId="0" fontId="22" fillId="0" borderId="61" xfId="0" applyFont="1" applyBorder="1"/>
    <xf numFmtId="0" fontId="5" fillId="2" borderId="8" xfId="0" applyFont="1" applyFill="1" applyBorder="1"/>
    <xf numFmtId="0" fontId="3" fillId="2" borderId="0" xfId="0" applyFont="1" applyFill="1" applyBorder="1"/>
    <xf numFmtId="0" fontId="3" fillId="2" borderId="8" xfId="0" applyFont="1" applyFill="1" applyBorder="1" applyProtection="1">
      <protection locked="0"/>
    </xf>
    <xf numFmtId="0" fontId="3" fillId="2" borderId="8" xfId="0" applyFont="1" applyFill="1" applyBorder="1"/>
    <xf numFmtId="10" fontId="3" fillId="2" borderId="13" xfId="0" applyNumberFormat="1" applyFont="1" applyFill="1" applyBorder="1"/>
    <xf numFmtId="0" fontId="3" fillId="2" borderId="15" xfId="0" applyFont="1" applyFill="1" applyBorder="1" applyProtection="1">
      <protection locked="0"/>
    </xf>
    <xf numFmtId="0" fontId="3" fillId="2" borderId="15" xfId="0" applyFont="1" applyFill="1" applyBorder="1"/>
    <xf numFmtId="10" fontId="3" fillId="2" borderId="16" xfId="0" applyNumberFormat="1" applyFont="1" applyFill="1" applyBorder="1"/>
    <xf numFmtId="0" fontId="2" fillId="2" borderId="12" xfId="0" applyFont="1" applyFill="1" applyBorder="1"/>
    <xf numFmtId="0" fontId="2" fillId="2" borderId="8" xfId="0" applyFont="1" applyFill="1" applyBorder="1"/>
    <xf numFmtId="0" fontId="2" fillId="2" borderId="0" xfId="0" applyFont="1" applyFill="1" applyBorder="1"/>
    <xf numFmtId="0" fontId="2" fillId="2" borderId="8" xfId="0" applyFont="1" applyFill="1" applyBorder="1" applyProtection="1">
      <protection locked="0"/>
    </xf>
    <xf numFmtId="10" fontId="2" fillId="2" borderId="13" xfId="0" applyNumberFormat="1" applyFont="1" applyFill="1" applyBorder="1"/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/>
    <xf numFmtId="10" fontId="2" fillId="2" borderId="16" xfId="0" applyNumberFormat="1" applyFont="1" applyFill="1" applyBorder="1"/>
    <xf numFmtId="0" fontId="27" fillId="2" borderId="12" xfId="0" applyFont="1" applyFill="1" applyBorder="1"/>
    <xf numFmtId="0" fontId="27" fillId="2" borderId="8" xfId="0" applyFont="1" applyFill="1" applyBorder="1"/>
    <xf numFmtId="0" fontId="27" fillId="2" borderId="8" xfId="0" applyFont="1" applyFill="1" applyBorder="1" applyProtection="1">
      <protection locked="0"/>
    </xf>
    <xf numFmtId="10" fontId="27" fillId="2" borderId="13" xfId="0" applyNumberFormat="1" applyFont="1" applyFill="1" applyBorder="1"/>
    <xf numFmtId="0" fontId="27" fillId="2" borderId="15" xfId="0" applyFont="1" applyFill="1" applyBorder="1" applyProtection="1">
      <protection locked="0"/>
    </xf>
    <xf numFmtId="0" fontId="27" fillId="2" borderId="15" xfId="0" applyFont="1" applyFill="1" applyBorder="1"/>
    <xf numFmtId="10" fontId="27" fillId="2" borderId="16" xfId="0" applyNumberFormat="1" applyFont="1" applyFill="1" applyBorder="1"/>
    <xf numFmtId="0" fontId="3" fillId="2" borderId="12" xfId="0" applyFont="1" applyFill="1" applyBorder="1"/>
    <xf numFmtId="0" fontId="3" fillId="2" borderId="14" xfId="0" applyFont="1" applyFill="1" applyBorder="1"/>
    <xf numFmtId="0" fontId="2" fillId="2" borderId="14" xfId="0" applyFont="1" applyFill="1" applyBorder="1"/>
    <xf numFmtId="0" fontId="27" fillId="2" borderId="14" xfId="0" applyFont="1" applyFill="1" applyBorder="1"/>
    <xf numFmtId="0" fontId="16" fillId="0" borderId="8" xfId="0" applyFont="1" applyBorder="1" applyProtection="1">
      <protection locked="0"/>
    </xf>
    <xf numFmtId="0" fontId="16" fillId="0" borderId="8" xfId="0" applyFont="1" applyBorder="1"/>
    <xf numFmtId="0" fontId="16" fillId="0" borderId="14" xfId="0" applyFont="1" applyBorder="1"/>
    <xf numFmtId="0" fontId="16" fillId="0" borderId="15" xfId="0" applyFont="1" applyBorder="1" applyProtection="1">
      <protection locked="0"/>
    </xf>
    <xf numFmtId="0" fontId="16" fillId="0" borderId="15" xfId="0" applyFont="1" applyBorder="1"/>
    <xf numFmtId="0" fontId="14" fillId="0" borderId="12" xfId="0" applyFont="1" applyBorder="1"/>
    <xf numFmtId="0" fontId="14" fillId="0" borderId="8" xfId="0" applyFont="1" applyBorder="1" applyProtection="1">
      <protection locked="0"/>
    </xf>
    <xf numFmtId="0" fontId="14" fillId="0" borderId="8" xfId="0" applyFont="1" applyBorder="1"/>
    <xf numFmtId="0" fontId="14" fillId="0" borderId="15" xfId="0" applyFont="1" applyBorder="1"/>
    <xf numFmtId="0" fontId="14" fillId="0" borderId="15" xfId="0" applyFont="1" applyBorder="1" applyProtection="1">
      <protection locked="0"/>
    </xf>
    <xf numFmtId="0" fontId="6" fillId="0" borderId="8" xfId="0" applyFont="1" applyBorder="1"/>
    <xf numFmtId="0" fontId="3" fillId="0" borderId="8" xfId="0" applyFont="1" applyBorder="1" applyProtection="1">
      <protection locked="0"/>
    </xf>
    <xf numFmtId="0" fontId="3" fillId="0" borderId="8" xfId="0" applyFont="1" applyBorder="1"/>
    <xf numFmtId="0" fontId="3" fillId="0" borderId="15" xfId="0" applyFont="1" applyBorder="1" applyProtection="1">
      <protection locked="0"/>
    </xf>
    <xf numFmtId="0" fontId="3" fillId="0" borderId="15" xfId="0" applyFont="1" applyBorder="1"/>
    <xf numFmtId="0" fontId="2" fillId="0" borderId="15" xfId="0" applyFont="1" applyBorder="1"/>
    <xf numFmtId="0" fontId="2" fillId="0" borderId="10" xfId="0" applyFont="1" applyBorder="1"/>
    <xf numFmtId="10" fontId="2" fillId="0" borderId="13" xfId="0" applyNumberFormat="1" applyFont="1" applyBorder="1"/>
    <xf numFmtId="10" fontId="2" fillId="0" borderId="16" xfId="0" applyNumberFormat="1" applyFont="1" applyBorder="1"/>
    <xf numFmtId="0" fontId="3" fillId="0" borderId="10" xfId="0" applyFont="1" applyBorder="1"/>
    <xf numFmtId="10" fontId="3" fillId="0" borderId="13" xfId="0" applyNumberFormat="1" applyFont="1" applyBorder="1"/>
    <xf numFmtId="10" fontId="3" fillId="0" borderId="16" xfId="0" applyNumberFormat="1" applyFont="1" applyBorder="1"/>
    <xf numFmtId="0" fontId="28" fillId="0" borderId="19" xfId="0" applyFont="1" applyBorder="1"/>
    <xf numFmtId="0" fontId="21" fillId="0" borderId="12" xfId="0" applyFont="1" applyBorder="1"/>
    <xf numFmtId="0" fontId="21" fillId="0" borderId="20" xfId="0" applyFont="1" applyBorder="1" applyProtection="1">
      <protection locked="0"/>
    </xf>
    <xf numFmtId="0" fontId="21" fillId="0" borderId="8" xfId="0" applyFont="1" applyBorder="1"/>
    <xf numFmtId="10" fontId="21" fillId="0" borderId="13" xfId="0" applyNumberFormat="1" applyFont="1" applyBorder="1"/>
    <xf numFmtId="0" fontId="21" fillId="0" borderId="14" xfId="0" applyFont="1" applyBorder="1"/>
    <xf numFmtId="0" fontId="21" fillId="0" borderId="21" xfId="0" applyFont="1" applyBorder="1" applyProtection="1">
      <protection locked="0"/>
    </xf>
    <xf numFmtId="0" fontId="21" fillId="0" borderId="15" xfId="0" applyFont="1" applyBorder="1"/>
    <xf numFmtId="10" fontId="21" fillId="0" borderId="16" xfId="0" applyNumberFormat="1" applyFont="1" applyBorder="1"/>
    <xf numFmtId="0" fontId="29" fillId="0" borderId="19" xfId="0" applyFont="1" applyBorder="1"/>
    <xf numFmtId="0" fontId="22" fillId="0" borderId="12" xfId="0" applyFont="1" applyBorder="1"/>
    <xf numFmtId="0" fontId="22" fillId="0" borderId="20" xfId="0" applyFont="1" applyBorder="1" applyProtection="1">
      <protection locked="0"/>
    </xf>
    <xf numFmtId="0" fontId="22" fillId="0" borderId="8" xfId="0" applyFont="1" applyBorder="1"/>
    <xf numFmtId="10" fontId="22" fillId="0" borderId="13" xfId="0" applyNumberFormat="1" applyFont="1" applyBorder="1"/>
    <xf numFmtId="0" fontId="22" fillId="0" borderId="14" xfId="0" applyFont="1" applyBorder="1"/>
    <xf numFmtId="0" fontId="22" fillId="0" borderId="21" xfId="0" applyFont="1" applyBorder="1" applyProtection="1">
      <protection locked="0"/>
    </xf>
    <xf numFmtId="0" fontId="22" fillId="0" borderId="15" xfId="0" applyFont="1" applyBorder="1"/>
    <xf numFmtId="10" fontId="22" fillId="0" borderId="16" xfId="0" applyNumberFormat="1" applyFont="1" applyBorder="1"/>
    <xf numFmtId="0" fontId="2" fillId="0" borderId="26" xfId="0" applyFont="1" applyBorder="1"/>
    <xf numFmtId="0" fontId="2" fillId="0" borderId="23" xfId="0" applyFont="1" applyBorder="1"/>
    <xf numFmtId="0" fontId="16" fillId="2" borderId="0" xfId="0" applyFont="1" applyFill="1" applyBorder="1"/>
    <xf numFmtId="0" fontId="16" fillId="2" borderId="12" xfId="0" applyFont="1" applyFill="1" applyBorder="1"/>
    <xf numFmtId="0" fontId="16" fillId="2" borderId="8" xfId="0" applyFont="1" applyFill="1" applyBorder="1" applyProtection="1">
      <protection locked="0"/>
    </xf>
    <xf numFmtId="0" fontId="16" fillId="2" borderId="8" xfId="0" applyFont="1" applyFill="1" applyBorder="1"/>
    <xf numFmtId="10" fontId="16" fillId="2" borderId="13" xfId="0" applyNumberFormat="1" applyFont="1" applyFill="1" applyBorder="1"/>
    <xf numFmtId="0" fontId="16" fillId="2" borderId="14" xfId="0" applyFont="1" applyFill="1" applyBorder="1"/>
    <xf numFmtId="0" fontId="16" fillId="2" borderId="15" xfId="0" applyFont="1" applyFill="1" applyBorder="1" applyProtection="1">
      <protection locked="0"/>
    </xf>
    <xf numFmtId="0" fontId="16" fillId="2" borderId="15" xfId="0" applyFont="1" applyFill="1" applyBorder="1"/>
    <xf numFmtId="10" fontId="16" fillId="2" borderId="16" xfId="0" applyNumberFormat="1" applyFont="1" applyFill="1" applyBorder="1"/>
    <xf numFmtId="0" fontId="13" fillId="2" borderId="0" xfId="0" applyFont="1" applyFill="1"/>
    <xf numFmtId="0" fontId="13" fillId="2" borderId="0" xfId="0" applyFont="1" applyFill="1" applyBorder="1"/>
    <xf numFmtId="10" fontId="13" fillId="2" borderId="0" xfId="0" applyNumberFormat="1" applyFont="1" applyFill="1"/>
    <xf numFmtId="0" fontId="14" fillId="2" borderId="12" xfId="0" applyFont="1" applyFill="1" applyBorder="1"/>
    <xf numFmtId="0" fontId="14" fillId="2" borderId="8" xfId="0" applyFont="1" applyFill="1" applyBorder="1"/>
    <xf numFmtId="0" fontId="14" fillId="2" borderId="0" xfId="0" applyFont="1" applyFill="1" applyBorder="1"/>
    <xf numFmtId="0" fontId="14" fillId="2" borderId="8" xfId="0" applyFont="1" applyFill="1" applyBorder="1" applyProtection="1">
      <protection locked="0"/>
    </xf>
    <xf numFmtId="10" fontId="14" fillId="2" borderId="13" xfId="0" applyNumberFormat="1" applyFont="1" applyFill="1" applyBorder="1"/>
    <xf numFmtId="0" fontId="14" fillId="2" borderId="14" xfId="0" applyFont="1" applyFill="1" applyBorder="1"/>
    <xf numFmtId="0" fontId="14" fillId="2" borderId="15" xfId="0" applyFont="1" applyFill="1" applyBorder="1" applyProtection="1">
      <protection locked="0"/>
    </xf>
    <xf numFmtId="0" fontId="14" fillId="2" borderId="15" xfId="0" applyFont="1" applyFill="1" applyBorder="1"/>
    <xf numFmtId="10" fontId="14" fillId="2" borderId="16" xfId="0" applyNumberFormat="1" applyFont="1" applyFill="1" applyBorder="1"/>
    <xf numFmtId="0" fontId="24" fillId="0" borderId="0" xfId="0" applyFont="1" applyBorder="1" applyAlignment="1">
      <alignment horizontal="center"/>
    </xf>
    <xf numFmtId="10" fontId="24" fillId="0" borderId="0" xfId="0" applyNumberFormat="1" applyFont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10" fontId="2" fillId="2" borderId="0" xfId="0" applyNumberFormat="1" applyFont="1" applyFill="1" applyBorder="1"/>
    <xf numFmtId="0" fontId="27" fillId="0" borderId="12" xfId="0" applyFont="1" applyBorder="1"/>
    <xf numFmtId="0" fontId="27" fillId="0" borderId="8" xfId="0" applyFont="1" applyBorder="1" applyProtection="1">
      <protection locked="0"/>
    </xf>
    <xf numFmtId="10" fontId="27" fillId="0" borderId="13" xfId="0" applyNumberFormat="1" applyFont="1" applyBorder="1" applyAlignment="1">
      <alignment horizontal="center"/>
    </xf>
    <xf numFmtId="0" fontId="27" fillId="0" borderId="14" xfId="0" applyFont="1" applyBorder="1"/>
    <xf numFmtId="0" fontId="27" fillId="0" borderId="15" xfId="0" applyFont="1" applyBorder="1" applyProtection="1">
      <protection locked="0"/>
    </xf>
    <xf numFmtId="0" fontId="27" fillId="0" borderId="15" xfId="0" applyFont="1" applyBorder="1"/>
    <xf numFmtId="10" fontId="27" fillId="0" borderId="16" xfId="0" applyNumberFormat="1" applyFont="1" applyBorder="1" applyAlignment="1">
      <alignment horizontal="center"/>
    </xf>
    <xf numFmtId="0" fontId="27" fillId="0" borderId="0" xfId="0" applyFont="1"/>
    <xf numFmtId="0" fontId="27" fillId="0" borderId="44" xfId="0" applyFont="1" applyBorder="1"/>
    <xf numFmtId="0" fontId="10" fillId="2" borderId="44" xfId="0" applyFont="1" applyFill="1" applyBorder="1"/>
    <xf numFmtId="0" fontId="8" fillId="2" borderId="44" xfId="0" applyFont="1" applyFill="1" applyBorder="1"/>
    <xf numFmtId="0" fontId="10" fillId="2" borderId="37" xfId="0" applyFont="1" applyFill="1" applyBorder="1"/>
    <xf numFmtId="0" fontId="27" fillId="0" borderId="17" xfId="0" applyFont="1" applyBorder="1"/>
    <xf numFmtId="0" fontId="10" fillId="2" borderId="17" xfId="0" applyFont="1" applyFill="1" applyBorder="1"/>
    <xf numFmtId="0" fontId="8" fillId="2" borderId="17" xfId="0" applyFont="1" applyFill="1" applyBorder="1"/>
    <xf numFmtId="1" fontId="27" fillId="0" borderId="8" xfId="0" applyNumberFormat="1" applyFont="1" applyBorder="1"/>
    <xf numFmtId="1" fontId="27" fillId="0" borderId="15" xfId="0" applyNumberFormat="1" applyFont="1" applyBorder="1"/>
    <xf numFmtId="1" fontId="2" fillId="2" borderId="8" xfId="0" applyNumberFormat="1" applyFont="1" applyFill="1" applyBorder="1"/>
    <xf numFmtId="1" fontId="2" fillId="2" borderId="15" xfId="0" applyNumberFormat="1" applyFont="1" applyFill="1" applyBorder="1"/>
    <xf numFmtId="0" fontId="27" fillId="0" borderId="54" xfId="0" applyFont="1" applyBorder="1"/>
    <xf numFmtId="0" fontId="27" fillId="0" borderId="26" xfId="0" applyFont="1" applyBorder="1" applyProtection="1">
      <protection locked="0"/>
    </xf>
    <xf numFmtId="1" fontId="27" fillId="0" borderId="26" xfId="0" applyNumberFormat="1" applyFont="1" applyBorder="1"/>
    <xf numFmtId="0" fontId="27" fillId="0" borderId="26" xfId="0" applyFont="1" applyBorder="1"/>
    <xf numFmtId="10" fontId="27" fillId="0" borderId="55" xfId="0" applyNumberFormat="1" applyFont="1" applyBorder="1" applyAlignment="1">
      <alignment horizontal="center"/>
    </xf>
    <xf numFmtId="0" fontId="3" fillId="2" borderId="54" xfId="0" applyFont="1" applyFill="1" applyBorder="1"/>
    <xf numFmtId="0" fontId="3" fillId="2" borderId="26" xfId="0" applyFont="1" applyFill="1" applyBorder="1" applyProtection="1">
      <protection locked="0"/>
    </xf>
    <xf numFmtId="10" fontId="3" fillId="2" borderId="55" xfId="0" applyNumberFormat="1" applyFont="1" applyFill="1" applyBorder="1"/>
    <xf numFmtId="0" fontId="2" fillId="2" borderId="54" xfId="0" applyFont="1" applyFill="1" applyBorder="1"/>
    <xf numFmtId="0" fontId="2" fillId="2" borderId="26" xfId="0" applyFont="1" applyFill="1" applyBorder="1" applyProtection="1">
      <protection locked="0"/>
    </xf>
    <xf numFmtId="1" fontId="2" fillId="2" borderId="26" xfId="0" applyNumberFormat="1" applyFont="1" applyFill="1" applyBorder="1"/>
    <xf numFmtId="0" fontId="2" fillId="2" borderId="26" xfId="0" applyFont="1" applyFill="1" applyBorder="1"/>
    <xf numFmtId="10" fontId="2" fillId="2" borderId="55" xfId="0" applyNumberFormat="1" applyFont="1" applyFill="1" applyBorder="1"/>
    <xf numFmtId="0" fontId="11" fillId="0" borderId="36" xfId="0" applyFont="1" applyBorder="1"/>
    <xf numFmtId="0" fontId="13" fillId="0" borderId="34" xfId="0" applyFont="1" applyBorder="1" applyProtection="1">
      <protection locked="0"/>
    </xf>
    <xf numFmtId="0" fontId="11" fillId="0" borderId="44" xfId="0" applyFont="1" applyBorder="1"/>
    <xf numFmtId="0" fontId="13" fillId="0" borderId="59" xfId="0" applyFont="1" applyBorder="1" applyProtection="1">
      <protection locked="0"/>
    </xf>
    <xf numFmtId="10" fontId="16" fillId="0" borderId="13" xfId="0" applyNumberFormat="1" applyFont="1" applyBorder="1" applyAlignment="1">
      <alignment horizontal="center"/>
    </xf>
    <xf numFmtId="0" fontId="14" fillId="0" borderId="0" xfId="0" applyFont="1"/>
    <xf numFmtId="10" fontId="16" fillId="0" borderId="16" xfId="0" applyNumberFormat="1" applyFont="1" applyBorder="1" applyAlignment="1">
      <alignment horizontal="center"/>
    </xf>
    <xf numFmtId="0" fontId="11" fillId="0" borderId="37" xfId="0" applyFont="1" applyBorder="1"/>
    <xf numFmtId="0" fontId="11" fillId="0" borderId="61" xfId="0" applyFont="1" applyBorder="1"/>
    <xf numFmtId="0" fontId="13" fillId="0" borderId="39" xfId="0" applyFont="1" applyBorder="1" applyProtection="1">
      <protection locked="0"/>
    </xf>
    <xf numFmtId="10" fontId="14" fillId="0" borderId="13" xfId="0" applyNumberFormat="1" applyFont="1" applyBorder="1" applyAlignment="1">
      <alignment horizontal="center"/>
    </xf>
    <xf numFmtId="0" fontId="13" fillId="0" borderId="41" xfId="0" applyFont="1" applyBorder="1" applyProtection="1">
      <protection locked="0"/>
    </xf>
    <xf numFmtId="10" fontId="14" fillId="0" borderId="16" xfId="0" applyNumberFormat="1" applyFont="1" applyBorder="1" applyAlignment="1">
      <alignment horizontal="center"/>
    </xf>
    <xf numFmtId="0" fontId="19" fillId="0" borderId="0" xfId="0" applyFont="1"/>
    <xf numFmtId="0" fontId="16" fillId="0" borderId="0" xfId="0" applyFont="1" applyBorder="1"/>
    <xf numFmtId="0" fontId="3" fillId="0" borderId="60" xfId="0" applyFont="1" applyBorder="1"/>
    <xf numFmtId="0" fontId="7" fillId="0" borderId="50" xfId="0" applyFont="1" applyBorder="1"/>
    <xf numFmtId="0" fontId="27" fillId="0" borderId="36" xfId="0" applyFont="1" applyBorder="1"/>
    <xf numFmtId="0" fontId="27" fillId="0" borderId="37" xfId="0" applyFont="1" applyBorder="1"/>
    <xf numFmtId="0" fontId="7" fillId="0" borderId="51" xfId="0" applyFont="1" applyBorder="1"/>
    <xf numFmtId="0" fontId="27" fillId="2" borderId="54" xfId="0" applyFont="1" applyFill="1" applyBorder="1"/>
    <xf numFmtId="0" fontId="27" fillId="2" borderId="26" xfId="0" applyFont="1" applyFill="1" applyBorder="1" applyProtection="1">
      <protection locked="0"/>
    </xf>
    <xf numFmtId="0" fontId="27" fillId="2" borderId="26" xfId="0" applyFont="1" applyFill="1" applyBorder="1"/>
    <xf numFmtId="10" fontId="27" fillId="2" borderId="55" xfId="0" applyNumberFormat="1" applyFont="1" applyFill="1" applyBorder="1"/>
    <xf numFmtId="0" fontId="27" fillId="0" borderId="25" xfId="0" applyFont="1" applyBorder="1"/>
    <xf numFmtId="0" fontId="27" fillId="0" borderId="40" xfId="0" applyFont="1" applyBorder="1"/>
    <xf numFmtId="0" fontId="5" fillId="0" borderId="41" xfId="0" applyNumberFormat="1" applyFont="1" applyBorder="1" applyProtection="1">
      <protection locked="0"/>
    </xf>
    <xf numFmtId="0" fontId="11" fillId="0" borderId="31" xfId="0" applyFont="1" applyBorder="1"/>
    <xf numFmtId="0" fontId="32" fillId="0" borderId="12" xfId="0" applyFont="1" applyBorder="1"/>
    <xf numFmtId="0" fontId="14" fillId="0" borderId="36" xfId="0" applyFont="1" applyBorder="1"/>
    <xf numFmtId="0" fontId="31" fillId="0" borderId="44" xfId="0" applyFont="1" applyBorder="1"/>
    <xf numFmtId="0" fontId="32" fillId="0" borderId="44" xfId="0" applyFont="1" applyBorder="1"/>
    <xf numFmtId="0" fontId="14" fillId="0" borderId="44" xfId="0" applyFont="1" applyBorder="1"/>
    <xf numFmtId="0" fontId="16" fillId="0" borderId="44" xfId="0" applyFont="1" applyBorder="1"/>
    <xf numFmtId="0" fontId="32" fillId="0" borderId="44" xfId="0" applyFont="1" applyBorder="1" applyAlignment="1"/>
    <xf numFmtId="0" fontId="11" fillId="0" borderId="20" xfId="0" applyFont="1" applyBorder="1"/>
    <xf numFmtId="0" fontId="11" fillId="0" borderId="21" xfId="0" applyFont="1" applyBorder="1"/>
    <xf numFmtId="0" fontId="16" fillId="0" borderId="37" xfId="0" applyFont="1" applyBorder="1"/>
    <xf numFmtId="0" fontId="32" fillId="0" borderId="60" xfId="0" applyFont="1" applyBorder="1"/>
    <xf numFmtId="0" fontId="11" fillId="0" borderId="50" xfId="0" applyFont="1" applyBorder="1"/>
    <xf numFmtId="0" fontId="32" fillId="0" borderId="54" xfId="0" applyFont="1" applyBorder="1"/>
    <xf numFmtId="0" fontId="11" fillId="0" borderId="42" xfId="0" applyFont="1" applyBorder="1"/>
    <xf numFmtId="0" fontId="32" fillId="0" borderId="61" xfId="0" applyFont="1" applyBorder="1"/>
    <xf numFmtId="0" fontId="34" fillId="0" borderId="8" xfId="0" applyFont="1" applyBorder="1"/>
    <xf numFmtId="0" fontId="34" fillId="0" borderId="8" xfId="0" applyFont="1" applyBorder="1" applyProtection="1">
      <protection locked="0"/>
    </xf>
    <xf numFmtId="0" fontId="34" fillId="0" borderId="12" xfId="0" applyFont="1" applyBorder="1"/>
    <xf numFmtId="0" fontId="13" fillId="0" borderId="6" xfId="0" applyFont="1" applyBorder="1"/>
    <xf numFmtId="0" fontId="35" fillId="0" borderId="8" xfId="0" applyFont="1" applyBorder="1"/>
    <xf numFmtId="0" fontId="32" fillId="0" borderId="8" xfId="0" applyFont="1" applyBorder="1"/>
    <xf numFmtId="0" fontId="32" fillId="0" borderId="8" xfId="0" applyFont="1" applyBorder="1" applyProtection="1">
      <protection locked="0"/>
    </xf>
    <xf numFmtId="0" fontId="30" fillId="0" borderId="8" xfId="0" applyFont="1" applyBorder="1"/>
    <xf numFmtId="0" fontId="30" fillId="0" borderId="8" xfId="0" applyFont="1" applyBorder="1" applyProtection="1">
      <protection locked="0"/>
    </xf>
    <xf numFmtId="0" fontId="11" fillId="2" borderId="36" xfId="0" applyFont="1" applyFill="1" applyBorder="1"/>
    <xf numFmtId="0" fontId="34" fillId="0" borderId="0" xfId="0" applyFont="1" applyBorder="1"/>
    <xf numFmtId="0" fontId="13" fillId="0" borderId="0" xfId="0" applyFont="1" applyBorder="1"/>
    <xf numFmtId="0" fontId="3" fillId="0" borderId="0" xfId="0" applyFont="1" applyBorder="1"/>
    <xf numFmtId="0" fontId="13" fillId="0" borderId="11" xfId="0" applyFont="1" applyBorder="1"/>
    <xf numFmtId="0" fontId="3" fillId="0" borderId="13" xfId="0" applyFont="1" applyBorder="1"/>
    <xf numFmtId="0" fontId="3" fillId="0" borderId="16" xfId="0" applyFont="1" applyBorder="1"/>
    <xf numFmtId="0" fontId="30" fillId="0" borderId="12" xfId="0" applyFont="1" applyBorder="1"/>
    <xf numFmtId="0" fontId="30" fillId="0" borderId="14" xfId="0" applyFont="1" applyBorder="1"/>
    <xf numFmtId="0" fontId="30" fillId="0" borderId="15" xfId="0" applyFont="1" applyBorder="1" applyProtection="1">
      <protection locked="0"/>
    </xf>
    <xf numFmtId="0" fontId="30" fillId="0" borderId="15" xfId="0" applyFont="1" applyBorder="1"/>
    <xf numFmtId="0" fontId="2" fillId="0" borderId="13" xfId="0" applyFont="1" applyBorder="1"/>
    <xf numFmtId="0" fontId="2" fillId="0" borderId="16" xfId="0" applyFont="1" applyBorder="1"/>
    <xf numFmtId="0" fontId="14" fillId="2" borderId="54" xfId="0" applyFont="1" applyFill="1" applyBorder="1"/>
    <xf numFmtId="0" fontId="14" fillId="2" borderId="26" xfId="0" applyFont="1" applyFill="1" applyBorder="1" applyProtection="1">
      <protection locked="0"/>
    </xf>
    <xf numFmtId="0" fontId="16" fillId="2" borderId="54" xfId="0" applyFont="1" applyFill="1" applyBorder="1"/>
    <xf numFmtId="0" fontId="16" fillId="2" borderId="26" xfId="0" applyFont="1" applyFill="1" applyBorder="1" applyProtection="1">
      <protection locked="0"/>
    </xf>
    <xf numFmtId="0" fontId="3" fillId="0" borderId="26" xfId="0" applyFont="1" applyBorder="1"/>
    <xf numFmtId="0" fontId="23" fillId="2" borderId="17" xfId="0" applyFont="1" applyFill="1" applyBorder="1" applyAlignment="1"/>
    <xf numFmtId="0" fontId="23" fillId="2" borderId="17" xfId="0" applyFont="1" applyFill="1" applyBorder="1"/>
    <xf numFmtId="0" fontId="11" fillId="2" borderId="44" xfId="0" applyFont="1" applyFill="1" applyBorder="1"/>
    <xf numFmtId="0" fontId="11" fillId="2" borderId="37" xfId="0" applyFont="1" applyFill="1" applyBorder="1"/>
    <xf numFmtId="0" fontId="23" fillId="2" borderId="44" xfId="0" applyFont="1" applyFill="1" applyBorder="1" applyAlignment="1"/>
    <xf numFmtId="0" fontId="23" fillId="2" borderId="44" xfId="0" applyFont="1" applyFill="1" applyBorder="1"/>
    <xf numFmtId="0" fontId="23" fillId="0" borderId="40" xfId="0" applyFont="1" applyBorder="1"/>
    <xf numFmtId="0" fontId="8" fillId="2" borderId="58" xfId="0" applyFont="1" applyFill="1" applyBorder="1"/>
    <xf numFmtId="0" fontId="10" fillId="2" borderId="58" xfId="0" applyFont="1" applyFill="1" applyBorder="1"/>
    <xf numFmtId="0" fontId="23" fillId="2" borderId="58" xfId="0" applyFont="1" applyFill="1" applyBorder="1"/>
    <xf numFmtId="0" fontId="23" fillId="2" borderId="58" xfId="0" applyFont="1" applyFill="1" applyBorder="1" applyAlignment="1"/>
    <xf numFmtId="0" fontId="23" fillId="0" borderId="63" xfId="0" applyFont="1" applyBorder="1"/>
    <xf numFmtId="0" fontId="3" fillId="0" borderId="23" xfId="0" applyFont="1" applyBorder="1"/>
    <xf numFmtId="0" fontId="3" fillId="0" borderId="49" xfId="0" applyFont="1" applyBorder="1"/>
    <xf numFmtId="10" fontId="16" fillId="2" borderId="55" xfId="0" applyNumberFormat="1" applyFont="1" applyFill="1" applyBorder="1"/>
    <xf numFmtId="10" fontId="16" fillId="2" borderId="65" xfId="0" applyNumberFormat="1" applyFont="1" applyFill="1" applyBorder="1"/>
    <xf numFmtId="10" fontId="14" fillId="2" borderId="55" xfId="0" applyNumberFormat="1" applyFont="1" applyFill="1" applyBorder="1"/>
    <xf numFmtId="10" fontId="14" fillId="2" borderId="65" xfId="0" applyNumberFormat="1" applyFont="1" applyFill="1" applyBorder="1"/>
    <xf numFmtId="0" fontId="0" fillId="0" borderId="0" xfId="0" applyFont="1"/>
    <xf numFmtId="0" fontId="3" fillId="0" borderId="12" xfId="0" applyFont="1" applyBorder="1"/>
    <xf numFmtId="0" fontId="3" fillId="0" borderId="14" xfId="0" applyFont="1" applyBorder="1"/>
    <xf numFmtId="0" fontId="7" fillId="0" borderId="31" xfId="0" applyFont="1" applyBorder="1"/>
    <xf numFmtId="0" fontId="0" fillId="0" borderId="0" xfId="0" applyFont="1" applyBorder="1"/>
    <xf numFmtId="0" fontId="2" fillId="0" borderId="12" xfId="0" applyFont="1" applyBorder="1"/>
    <xf numFmtId="0" fontId="2" fillId="0" borderId="8" xfId="0" applyFont="1" applyBorder="1" applyProtection="1">
      <protection locked="0"/>
    </xf>
    <xf numFmtId="10" fontId="2" fillId="0" borderId="13" xfId="0" applyNumberFormat="1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Protection="1">
      <protection locked="0"/>
    </xf>
    <xf numFmtId="10" fontId="2" fillId="0" borderId="16" xfId="0" applyNumberFormat="1" applyFont="1" applyBorder="1" applyAlignment="1">
      <alignment horizontal="center"/>
    </xf>
    <xf numFmtId="0" fontId="11" fillId="0" borderId="7" xfId="0" applyFont="1" applyBorder="1"/>
    <xf numFmtId="0" fontId="14" fillId="0" borderId="17" xfId="0" applyFont="1" applyBorder="1"/>
    <xf numFmtId="0" fontId="31" fillId="0" borderId="17" xfId="0" applyFont="1" applyBorder="1"/>
    <xf numFmtId="0" fontId="13" fillId="0" borderId="13" xfId="0" applyFont="1" applyBorder="1"/>
    <xf numFmtId="0" fontId="14" fillId="0" borderId="0" xfId="0" applyFont="1" applyBorder="1"/>
    <xf numFmtId="0" fontId="10" fillId="0" borderId="8" xfId="0" applyFont="1" applyBorder="1"/>
    <xf numFmtId="0" fontId="8" fillId="0" borderId="8" xfId="0" applyFont="1" applyBorder="1"/>
    <xf numFmtId="0" fontId="30" fillId="0" borderId="9" xfId="0" applyFont="1" applyBorder="1"/>
    <xf numFmtId="0" fontId="2" fillId="0" borderId="54" xfId="0" applyFont="1" applyBorder="1"/>
    <xf numFmtId="0" fontId="2" fillId="3" borderId="9" xfId="0" applyFont="1" applyFill="1" applyBorder="1"/>
    <xf numFmtId="0" fontId="30" fillId="3" borderId="9" xfId="0" applyFont="1" applyFill="1" applyBorder="1"/>
    <xf numFmtId="0" fontId="30" fillId="2" borderId="9" xfId="0" applyFont="1" applyFill="1" applyBorder="1"/>
    <xf numFmtId="0" fontId="32" fillId="0" borderId="25" xfId="0" applyFont="1" applyBorder="1"/>
    <xf numFmtId="0" fontId="32" fillId="0" borderId="17" xfId="0" applyFont="1" applyBorder="1"/>
    <xf numFmtId="0" fontId="32" fillId="0" borderId="33" xfId="0" applyFont="1" applyBorder="1"/>
    <xf numFmtId="0" fontId="34" fillId="0" borderId="44" xfId="0" applyFont="1" applyBorder="1"/>
    <xf numFmtId="0" fontId="34" fillId="0" borderId="17" xfId="0" applyFont="1" applyBorder="1"/>
    <xf numFmtId="0" fontId="16" fillId="0" borderId="17" xfId="0" applyFont="1" applyBorder="1"/>
    <xf numFmtId="0" fontId="14" fillId="0" borderId="37" xfId="0" applyFont="1" applyBorder="1"/>
    <xf numFmtId="0" fontId="3" fillId="0" borderId="0" xfId="0" applyFont="1"/>
    <xf numFmtId="0" fontId="13" fillId="0" borderId="0" xfId="0" applyFont="1" applyBorder="1" applyProtection="1">
      <protection locked="0"/>
    </xf>
    <xf numFmtId="0" fontId="35" fillId="0" borderId="0" xfId="0" applyFont="1" applyBorder="1"/>
    <xf numFmtId="0" fontId="35" fillId="0" borderId="12" xfId="0" applyFont="1" applyBorder="1"/>
    <xf numFmtId="0" fontId="31" fillId="0" borderId="17" xfId="0" applyFont="1" applyBorder="1" applyAlignment="1"/>
    <xf numFmtId="0" fontId="32" fillId="0" borderId="62" xfId="0" applyFont="1" applyBorder="1"/>
    <xf numFmtId="0" fontId="14" fillId="0" borderId="58" xfId="0" applyFont="1" applyBorder="1"/>
    <xf numFmtId="0" fontId="32" fillId="0" borderId="58" xfId="0" applyFont="1" applyBorder="1"/>
    <xf numFmtId="0" fontId="31" fillId="0" borderId="58" xfId="0" applyFont="1" applyBorder="1"/>
    <xf numFmtId="0" fontId="31" fillId="0" borderId="58" xfId="0" applyFont="1" applyBorder="1" applyAlignment="1"/>
    <xf numFmtId="0" fontId="32" fillId="0" borderId="50" xfId="0" applyFont="1" applyBorder="1"/>
    <xf numFmtId="0" fontId="13" fillId="0" borderId="36" xfId="0" applyFont="1" applyBorder="1" applyProtection="1">
      <protection locked="0"/>
    </xf>
    <xf numFmtId="0" fontId="13" fillId="0" borderId="44" xfId="0" applyFont="1" applyBorder="1" applyProtection="1">
      <protection locked="0"/>
    </xf>
    <xf numFmtId="0" fontId="13" fillId="0" borderId="37" xfId="0" applyFont="1" applyBorder="1" applyProtection="1">
      <protection locked="0"/>
    </xf>
    <xf numFmtId="0" fontId="32" fillId="0" borderId="38" xfId="0" applyFont="1" applyBorder="1"/>
    <xf numFmtId="0" fontId="30" fillId="0" borderId="17" xfId="0" applyFont="1" applyBorder="1"/>
    <xf numFmtId="0" fontId="35" fillId="0" borderId="17" xfId="0" applyFont="1" applyBorder="1"/>
    <xf numFmtId="0" fontId="35" fillId="0" borderId="23" xfId="0" applyFont="1" applyBorder="1"/>
    <xf numFmtId="0" fontId="32" fillId="0" borderId="51" xfId="0" applyFont="1" applyBorder="1"/>
    <xf numFmtId="0" fontId="16" fillId="0" borderId="58" xfId="0" applyFont="1" applyBorder="1"/>
    <xf numFmtId="0" fontId="30" fillId="0" borderId="58" xfId="0" applyFont="1" applyBorder="1"/>
    <xf numFmtId="0" fontId="35" fillId="0" borderId="58" xfId="0" applyFont="1" applyBorder="1"/>
    <xf numFmtId="0" fontId="2" fillId="0" borderId="58" xfId="0" applyFont="1" applyBorder="1"/>
    <xf numFmtId="0" fontId="3" fillId="0" borderId="58" xfId="0" applyFont="1" applyBorder="1"/>
    <xf numFmtId="0" fontId="27" fillId="0" borderId="63" xfId="0" applyFont="1" applyBorder="1"/>
    <xf numFmtId="0" fontId="13" fillId="0" borderId="23" xfId="0" applyFont="1" applyBorder="1"/>
    <xf numFmtId="10" fontId="30" fillId="0" borderId="13" xfId="0" applyNumberFormat="1" applyFont="1" applyBorder="1"/>
    <xf numFmtId="10" fontId="30" fillId="0" borderId="16" xfId="0" applyNumberFormat="1" applyFont="1" applyBorder="1"/>
    <xf numFmtId="0" fontId="0" fillId="0" borderId="44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41" xfId="0" applyBorder="1" applyProtection="1">
      <protection locked="0"/>
    </xf>
    <xf numFmtId="0" fontId="13" fillId="0" borderId="31" xfId="0" applyFont="1" applyBorder="1" applyProtection="1"/>
    <xf numFmtId="0" fontId="13" fillId="0" borderId="32" xfId="0" applyFont="1" applyBorder="1" applyProtection="1"/>
    <xf numFmtId="0" fontId="11" fillId="0" borderId="60" xfId="0" applyFont="1" applyBorder="1"/>
    <xf numFmtId="0" fontId="13" fillId="0" borderId="0" xfId="0" applyFont="1" applyBorder="1" applyProtection="1"/>
    <xf numFmtId="0" fontId="32" fillId="0" borderId="40" xfId="0" applyFont="1" applyBorder="1"/>
    <xf numFmtId="0" fontId="32" fillId="0" borderId="63" xfId="0" applyFont="1" applyBorder="1"/>
    <xf numFmtId="0" fontId="2" fillId="0" borderId="62" xfId="0" applyFont="1" applyBorder="1"/>
    <xf numFmtId="0" fontId="13" fillId="0" borderId="7" xfId="0" applyFont="1" applyBorder="1"/>
    <xf numFmtId="0" fontId="13" fillId="0" borderId="2" xfId="0" applyFont="1" applyBorder="1"/>
    <xf numFmtId="0" fontId="13" fillId="0" borderId="4" xfId="0" applyFont="1" applyBorder="1"/>
    <xf numFmtId="0" fontId="13" fillId="3" borderId="12" xfId="0" applyFont="1" applyFill="1" applyBorder="1"/>
    <xf numFmtId="0" fontId="13" fillId="3" borderId="13" xfId="0" applyFont="1" applyFill="1" applyBorder="1"/>
    <xf numFmtId="0" fontId="13" fillId="3" borderId="56" xfId="0" applyFont="1" applyFill="1" applyBorder="1"/>
    <xf numFmtId="0" fontId="13" fillId="3" borderId="57" xfId="0" applyFont="1" applyFill="1" applyBorder="1"/>
    <xf numFmtId="0" fontId="13" fillId="0" borderId="24" xfId="0" applyFont="1" applyBorder="1"/>
    <xf numFmtId="0" fontId="13" fillId="0" borderId="9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/>
    <xf numFmtId="0" fontId="13" fillId="0" borderId="13" xfId="0" applyFont="1" applyFill="1" applyBorder="1"/>
    <xf numFmtId="0" fontId="13" fillId="3" borderId="14" xfId="0" applyFont="1" applyFill="1" applyBorder="1"/>
    <xf numFmtId="0" fontId="13" fillId="3" borderId="16" xfId="0" applyFont="1" applyFill="1" applyBorder="1"/>
    <xf numFmtId="0" fontId="34" fillId="0" borderId="58" xfId="0" applyFont="1" applyBorder="1"/>
    <xf numFmtId="0" fontId="32" fillId="0" borderId="14" xfId="0" applyFont="1" applyBorder="1"/>
    <xf numFmtId="0" fontId="32" fillId="0" borderId="15" xfId="0" applyFont="1" applyBorder="1"/>
    <xf numFmtId="0" fontId="16" fillId="0" borderId="17" xfId="0" applyFont="1" applyBorder="1" applyAlignment="1"/>
    <xf numFmtId="0" fontId="16" fillId="0" borderId="58" xfId="0" applyFont="1" applyBorder="1" applyAlignment="1"/>
    <xf numFmtId="0" fontId="13" fillId="0" borderId="10" xfId="0" applyFont="1" applyBorder="1"/>
    <xf numFmtId="0" fontId="37" fillId="0" borderId="17" xfId="0" applyFont="1" applyBorder="1"/>
    <xf numFmtId="0" fontId="37" fillId="0" borderId="58" xfId="0" applyFont="1" applyBorder="1"/>
    <xf numFmtId="0" fontId="13" fillId="0" borderId="31" xfId="0" applyFont="1" applyBorder="1"/>
    <xf numFmtId="0" fontId="13" fillId="0" borderId="18" xfId="0" applyFont="1" applyBorder="1"/>
    <xf numFmtId="0" fontId="13" fillId="3" borderId="23" xfId="0" applyFont="1" applyFill="1" applyBorder="1"/>
    <xf numFmtId="0" fontId="13" fillId="0" borderId="18" xfId="0" applyFont="1" applyFill="1" applyBorder="1"/>
    <xf numFmtId="0" fontId="13" fillId="0" borderId="23" xfId="0" applyFont="1" applyFill="1" applyBorder="1"/>
    <xf numFmtId="0" fontId="13" fillId="0" borderId="0" xfId="0" applyFont="1" applyProtection="1">
      <protection locked="0"/>
    </xf>
    <xf numFmtId="0" fontId="34" fillId="0" borderId="10" xfId="0" applyFont="1" applyBorder="1"/>
    <xf numFmtId="10" fontId="34" fillId="0" borderId="13" xfId="0" applyNumberFormat="1" applyFont="1" applyBorder="1"/>
    <xf numFmtId="0" fontId="34" fillId="0" borderId="14" xfId="0" applyFont="1" applyBorder="1"/>
    <xf numFmtId="0" fontId="34" fillId="0" borderId="15" xfId="0" applyFont="1" applyBorder="1"/>
    <xf numFmtId="10" fontId="34" fillId="0" borderId="16" xfId="0" applyNumberFormat="1" applyFont="1" applyBorder="1"/>
    <xf numFmtId="0" fontId="39" fillId="0" borderId="26" xfId="0" applyFont="1" applyBorder="1"/>
    <xf numFmtId="0" fontId="14" fillId="0" borderId="10" xfId="0" applyFont="1" applyBorder="1"/>
    <xf numFmtId="10" fontId="14" fillId="0" borderId="13" xfId="0" applyNumberFormat="1" applyFont="1" applyBorder="1"/>
    <xf numFmtId="10" fontId="14" fillId="0" borderId="16" xfId="0" applyNumberFormat="1" applyFont="1" applyBorder="1"/>
    <xf numFmtId="0" fontId="11" fillId="0" borderId="63" xfId="0" applyFont="1" applyBorder="1"/>
    <xf numFmtId="0" fontId="13" fillId="0" borderId="67" xfId="0" applyFont="1" applyBorder="1"/>
    <xf numFmtId="0" fontId="13" fillId="0" borderId="68" xfId="0" applyFont="1" applyBorder="1"/>
    <xf numFmtId="0" fontId="13" fillId="0" borderId="52" xfId="0" applyFont="1" applyBorder="1"/>
    <xf numFmtId="0" fontId="35" fillId="0" borderId="14" xfId="0" applyFont="1" applyBorder="1"/>
    <xf numFmtId="0" fontId="35" fillId="0" borderId="15" xfId="0" applyFont="1" applyBorder="1"/>
    <xf numFmtId="0" fontId="34" fillId="0" borderId="25" xfId="0" applyFont="1" applyBorder="1"/>
    <xf numFmtId="0" fontId="35" fillId="0" borderId="40" xfId="0" applyFont="1" applyBorder="1"/>
    <xf numFmtId="0" fontId="34" fillId="0" borderId="62" xfId="0" applyFont="1" applyBorder="1"/>
    <xf numFmtId="0" fontId="35" fillId="0" borderId="63" xfId="0" applyFont="1" applyBorder="1"/>
    <xf numFmtId="0" fontId="32" fillId="2" borderId="10" xfId="0" applyFont="1" applyFill="1" applyBorder="1"/>
    <xf numFmtId="0" fontId="32" fillId="2" borderId="12" xfId="0" applyFont="1" applyFill="1" applyBorder="1"/>
    <xf numFmtId="0" fontId="32" fillId="2" borderId="8" xfId="0" applyFont="1" applyFill="1" applyBorder="1" applyProtection="1">
      <protection locked="0"/>
    </xf>
    <xf numFmtId="0" fontId="35" fillId="0" borderId="4" xfId="0" applyFont="1" applyBorder="1"/>
    <xf numFmtId="1" fontId="35" fillId="0" borderId="8" xfId="0" applyNumberFormat="1" applyFont="1" applyBorder="1"/>
    <xf numFmtId="10" fontId="32" fillId="2" borderId="13" xfId="0" applyNumberFormat="1" applyFont="1" applyFill="1" applyBorder="1"/>
    <xf numFmtId="0" fontId="32" fillId="2" borderId="14" xfId="0" applyFont="1" applyFill="1" applyBorder="1"/>
    <xf numFmtId="0" fontId="32" fillId="2" borderId="15" xfId="0" applyFont="1" applyFill="1" applyBorder="1" applyProtection="1">
      <protection locked="0"/>
    </xf>
    <xf numFmtId="0" fontId="35" fillId="0" borderId="24" xfId="0" applyFont="1" applyBorder="1"/>
    <xf numFmtId="0" fontId="35" fillId="0" borderId="6" xfId="0" applyFont="1" applyBorder="1"/>
    <xf numFmtId="1" fontId="35" fillId="0" borderId="15" xfId="0" applyNumberFormat="1" applyFont="1" applyBorder="1"/>
    <xf numFmtId="10" fontId="32" fillId="2" borderId="16" xfId="0" applyNumberFormat="1" applyFont="1" applyFill="1" applyBorder="1"/>
    <xf numFmtId="0" fontId="13" fillId="0" borderId="69" xfId="0" applyFont="1" applyBorder="1"/>
    <xf numFmtId="0" fontId="10" fillId="0" borderId="0" xfId="0" applyFont="1" applyBorder="1" applyAlignment="1">
      <alignment horizontal="center"/>
    </xf>
    <xf numFmtId="0" fontId="39" fillId="0" borderId="0" xfId="0" applyFont="1" applyBorder="1"/>
    <xf numFmtId="0" fontId="39" fillId="0" borderId="8" xfId="0" applyFont="1" applyBorder="1"/>
    <xf numFmtId="0" fontId="39" fillId="0" borderId="10" xfId="0" applyFont="1" applyBorder="1"/>
    <xf numFmtId="0" fontId="39" fillId="0" borderId="15" xfId="0" applyFont="1" applyBorder="1"/>
    <xf numFmtId="0" fontId="34" fillId="0" borderId="15" xfId="0" applyFont="1" applyBorder="1" applyProtection="1">
      <protection locked="0"/>
    </xf>
    <xf numFmtId="0" fontId="13" fillId="0" borderId="15" xfId="0" applyFont="1" applyBorder="1"/>
    <xf numFmtId="0" fontId="13" fillId="0" borderId="7" xfId="0" applyFont="1" applyBorder="1" applyProtection="1"/>
    <xf numFmtId="0" fontId="13" fillId="0" borderId="2" xfId="0" applyFont="1" applyBorder="1" applyProtection="1"/>
    <xf numFmtId="0" fontId="14" fillId="0" borderId="0" xfId="0" applyFont="1" applyBorder="1" applyProtection="1"/>
    <xf numFmtId="0" fontId="0" fillId="0" borderId="0" xfId="0" applyProtection="1"/>
    <xf numFmtId="10" fontId="3" fillId="0" borderId="13" xfId="0" applyNumberFormat="1" applyFont="1" applyBorder="1" applyAlignment="1">
      <alignment horizontal="center"/>
    </xf>
    <xf numFmtId="10" fontId="3" fillId="0" borderId="16" xfId="0" applyNumberFormat="1" applyFont="1" applyBorder="1" applyAlignment="1">
      <alignment horizontal="center"/>
    </xf>
    <xf numFmtId="0" fontId="35" fillId="0" borderId="54" xfId="0" applyFont="1" applyBorder="1"/>
    <xf numFmtId="0" fontId="35" fillId="0" borderId="8" xfId="0" applyFont="1" applyBorder="1" applyProtection="1">
      <protection locked="0"/>
    </xf>
    <xf numFmtId="0" fontId="35" fillId="0" borderId="15" xfId="0" applyFont="1" applyBorder="1" applyProtection="1">
      <protection locked="0"/>
    </xf>
    <xf numFmtId="0" fontId="8" fillId="0" borderId="1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10" fontId="32" fillId="0" borderId="13" xfId="0" applyNumberFormat="1" applyFont="1" applyBorder="1" applyAlignment="1">
      <alignment horizontal="center"/>
    </xf>
    <xf numFmtId="0" fontId="32" fillId="0" borderId="15" xfId="0" applyFont="1" applyBorder="1" applyProtection="1">
      <protection locked="0"/>
    </xf>
    <xf numFmtId="10" fontId="32" fillId="0" borderId="16" xfId="0" applyNumberFormat="1" applyFont="1" applyBorder="1" applyAlignment="1">
      <alignment horizontal="center"/>
    </xf>
    <xf numFmtId="0" fontId="5" fillId="0" borderId="34" xfId="0" applyNumberFormat="1" applyFont="1" applyBorder="1" applyProtection="1">
      <protection locked="0"/>
    </xf>
    <xf numFmtId="0" fontId="5" fillId="0" borderId="59" xfId="0" applyNumberFormat="1" applyFont="1" applyBorder="1" applyProtection="1">
      <protection locked="0"/>
    </xf>
    <xf numFmtId="0" fontId="3" fillId="0" borderId="54" xfId="0" applyFont="1" applyBorder="1"/>
    <xf numFmtId="0" fontId="3" fillId="0" borderId="26" xfId="0" applyFont="1" applyBorder="1" applyProtection="1">
      <protection locked="0"/>
    </xf>
    <xf numFmtId="0" fontId="3" fillId="0" borderId="26" xfId="0" applyNumberFormat="1" applyFont="1" applyBorder="1"/>
    <xf numFmtId="10" fontId="3" fillId="0" borderId="55" xfId="0" applyNumberFormat="1" applyFont="1" applyBorder="1" applyAlignment="1">
      <alignment horizontal="center"/>
    </xf>
    <xf numFmtId="0" fontId="3" fillId="0" borderId="0" xfId="0" applyFont="1" applyBorder="1" applyProtection="1">
      <protection locked="0"/>
    </xf>
    <xf numFmtId="10" fontId="3" fillId="0" borderId="0" xfId="0" applyNumberFormat="1" applyFont="1" applyBorder="1" applyAlignment="1">
      <alignment horizontal="center"/>
    </xf>
    <xf numFmtId="0" fontId="2" fillId="0" borderId="26" xfId="0" applyFont="1" applyBorder="1" applyProtection="1">
      <protection locked="0"/>
    </xf>
    <xf numFmtId="10" fontId="2" fillId="0" borderId="55" xfId="0" applyNumberFormat="1" applyFont="1" applyBorder="1" applyAlignment="1">
      <alignment horizontal="center"/>
    </xf>
    <xf numFmtId="0" fontId="5" fillId="0" borderId="35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5" fillId="0" borderId="36" xfId="0" applyNumberFormat="1" applyFont="1" applyBorder="1" applyAlignment="1" applyProtection="1">
      <protection locked="0"/>
    </xf>
    <xf numFmtId="0" fontId="7" fillId="0" borderId="34" xfId="0" applyFont="1" applyBorder="1"/>
    <xf numFmtId="0" fontId="5" fillId="0" borderId="39" xfId="0" applyNumberFormat="1" applyFont="1" applyBorder="1" applyAlignment="1" applyProtection="1">
      <protection locked="0"/>
    </xf>
    <xf numFmtId="0" fontId="5" fillId="0" borderId="44" xfId="0" applyNumberFormat="1" applyFont="1" applyBorder="1" applyAlignment="1" applyProtection="1">
      <protection locked="0"/>
    </xf>
    <xf numFmtId="0" fontId="7" fillId="0" borderId="59" xfId="0" applyFont="1" applyBorder="1"/>
    <xf numFmtId="0" fontId="5" fillId="0" borderId="44" xfId="0" applyNumberFormat="1" applyFont="1" applyBorder="1" applyProtection="1">
      <protection locked="0"/>
    </xf>
    <xf numFmtId="0" fontId="5" fillId="0" borderId="37" xfId="0" applyNumberFormat="1" applyFont="1" applyBorder="1" applyProtection="1">
      <protection locked="0"/>
    </xf>
    <xf numFmtId="0" fontId="7" fillId="0" borderId="41" xfId="0" applyFont="1" applyBorder="1"/>
    <xf numFmtId="0" fontId="0" fillId="3" borderId="23" xfId="0" applyFill="1" applyBorder="1"/>
    <xf numFmtId="0" fontId="0" fillId="3" borderId="8" xfId="0" applyFill="1" applyBorder="1"/>
    <xf numFmtId="0" fontId="35" fillId="3" borderId="23" xfId="0" applyFont="1" applyFill="1" applyBorder="1"/>
    <xf numFmtId="0" fontId="35" fillId="3" borderId="8" xfId="0" applyFont="1" applyFill="1" applyBorder="1"/>
    <xf numFmtId="0" fontId="35" fillId="3" borderId="66" xfId="0" applyFont="1" applyFill="1" applyBorder="1"/>
    <xf numFmtId="0" fontId="35" fillId="3" borderId="45" xfId="0" applyFont="1" applyFill="1" applyBorder="1"/>
    <xf numFmtId="0" fontId="2" fillId="3" borderId="8" xfId="0" applyFont="1" applyFill="1" applyBorder="1"/>
    <xf numFmtId="0" fontId="2" fillId="3" borderId="45" xfId="0" applyFont="1" applyFill="1" applyBorder="1"/>
    <xf numFmtId="0" fontId="3" fillId="3" borderId="8" xfId="0" applyFont="1" applyFill="1" applyBorder="1"/>
    <xf numFmtId="0" fontId="1" fillId="0" borderId="62" xfId="0" applyFont="1" applyBorder="1"/>
    <xf numFmtId="0" fontId="1" fillId="0" borderId="58" xfId="0" applyFont="1" applyBorder="1"/>
    <xf numFmtId="0" fontId="1" fillId="0" borderId="63" xfId="0" applyFont="1" applyBorder="1"/>
    <xf numFmtId="0" fontId="12" fillId="0" borderId="0" xfId="0" applyFont="1"/>
    <xf numFmtId="0" fontId="7" fillId="0" borderId="0" xfId="0" applyFont="1"/>
    <xf numFmtId="0" fontId="0" fillId="0" borderId="36" xfId="0" applyBorder="1" applyProtection="1">
      <protection locked="0"/>
    </xf>
    <xf numFmtId="0" fontId="3" fillId="0" borderId="62" xfId="0" applyFont="1" applyBorder="1"/>
    <xf numFmtId="0" fontId="0" fillId="0" borderId="34" xfId="0" applyBorder="1" applyProtection="1">
      <protection locked="0"/>
    </xf>
    <xf numFmtId="0" fontId="1" fillId="0" borderId="34" xfId="0" applyFont="1" applyBorder="1"/>
    <xf numFmtId="0" fontId="1" fillId="0" borderId="59" xfId="0" applyFont="1" applyBorder="1"/>
    <xf numFmtId="0" fontId="1" fillId="0" borderId="41" xfId="0" applyFont="1" applyBorder="1"/>
    <xf numFmtId="0" fontId="35" fillId="0" borderId="26" xfId="0" applyFont="1" applyBorder="1" applyProtection="1">
      <protection locked="0"/>
    </xf>
    <xf numFmtId="10" fontId="2" fillId="0" borderId="55" xfId="0" applyNumberFormat="1" applyFont="1" applyBorder="1"/>
    <xf numFmtId="0" fontId="24" fillId="0" borderId="22" xfId="0" applyFont="1" applyBorder="1"/>
    <xf numFmtId="0" fontId="25" fillId="0" borderId="22" xfId="0" applyFont="1" applyBorder="1"/>
    <xf numFmtId="10" fontId="3" fillId="0" borderId="55" xfId="0" applyNumberFormat="1" applyFont="1" applyBorder="1"/>
    <xf numFmtId="10" fontId="40" fillId="0" borderId="22" xfId="0" applyNumberFormat="1" applyFont="1" applyBorder="1"/>
    <xf numFmtId="10" fontId="35" fillId="0" borderId="55" xfId="0" applyNumberFormat="1" applyFont="1" applyBorder="1"/>
    <xf numFmtId="10" fontId="35" fillId="0" borderId="13" xfId="0" applyNumberFormat="1" applyFont="1" applyBorder="1"/>
    <xf numFmtId="10" fontId="35" fillId="0" borderId="16" xfId="0" applyNumberFormat="1" applyFont="1" applyBorder="1"/>
    <xf numFmtId="0" fontId="40" fillId="0" borderId="22" xfId="0" applyFont="1" applyBorder="1" applyProtection="1">
      <protection locked="0"/>
    </xf>
    <xf numFmtId="0" fontId="35" fillId="0" borderId="26" xfId="0" applyFont="1" applyBorder="1"/>
    <xf numFmtId="0" fontId="12" fillId="0" borderId="31" xfId="0" applyFont="1" applyBorder="1"/>
    <xf numFmtId="0" fontId="12" fillId="0" borderId="32" xfId="0" applyFont="1" applyBorder="1"/>
    <xf numFmtId="0" fontId="38" fillId="0" borderId="0" xfId="0" applyFont="1" applyBorder="1"/>
    <xf numFmtId="1" fontId="5" fillId="2" borderId="9" xfId="0" applyNumberFormat="1" applyFont="1" applyFill="1" applyBorder="1" applyProtection="1">
      <protection locked="0"/>
    </xf>
    <xf numFmtId="1" fontId="5" fillId="2" borderId="14" xfId="0" applyNumberFormat="1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5" fillId="2" borderId="16" xfId="0" applyFont="1" applyFill="1" applyBorder="1" applyProtection="1">
      <protection locked="0"/>
    </xf>
    <xf numFmtId="1" fontId="5" fillId="2" borderId="0" xfId="0" applyNumberFormat="1" applyFont="1" applyFill="1" applyProtection="1"/>
    <xf numFmtId="0" fontId="1" fillId="2" borderId="0" xfId="0" applyFont="1" applyFill="1" applyBorder="1" applyProtection="1"/>
    <xf numFmtId="0" fontId="5" fillId="2" borderId="0" xfId="0" applyFont="1" applyFill="1" applyBorder="1" applyProtection="1"/>
    <xf numFmtId="1" fontId="5" fillId="2" borderId="0" xfId="0" applyNumberFormat="1" applyFont="1" applyFill="1" applyBorder="1" applyProtection="1"/>
    <xf numFmtId="0" fontId="9" fillId="0" borderId="10" xfId="0" applyFont="1" applyBorder="1"/>
    <xf numFmtId="0" fontId="14" fillId="0" borderId="19" xfId="0" applyFont="1" applyBorder="1"/>
    <xf numFmtId="1" fontId="15" fillId="0" borderId="25" xfId="0" applyNumberFormat="1" applyFont="1" applyBorder="1" applyProtection="1">
      <protection locked="0"/>
    </xf>
    <xf numFmtId="0" fontId="9" fillId="0" borderId="8" xfId="0" applyFont="1" applyBorder="1"/>
    <xf numFmtId="0" fontId="16" fillId="0" borderId="20" xfId="0" applyFont="1" applyBorder="1"/>
    <xf numFmtId="1" fontId="15" fillId="0" borderId="17" xfId="0" applyNumberFormat="1" applyFont="1" applyBorder="1" applyProtection="1">
      <protection locked="0"/>
    </xf>
    <xf numFmtId="1" fontId="16" fillId="0" borderId="8" xfId="0" applyNumberFormat="1" applyFont="1" applyBorder="1"/>
    <xf numFmtId="10" fontId="16" fillId="0" borderId="13" xfId="0" applyNumberFormat="1" applyFont="1" applyBorder="1"/>
    <xf numFmtId="1" fontId="16" fillId="0" borderId="15" xfId="0" applyNumberFormat="1" applyFont="1" applyBorder="1"/>
    <xf numFmtId="10" fontId="16" fillId="0" borderId="16" xfId="0" applyNumberFormat="1" applyFont="1" applyBorder="1"/>
    <xf numFmtId="10" fontId="13" fillId="0" borderId="0" xfId="0" applyNumberFormat="1" applyFont="1"/>
    <xf numFmtId="1" fontId="14" fillId="0" borderId="8" xfId="0" applyNumberFormat="1" applyFont="1" applyBorder="1"/>
    <xf numFmtId="1" fontId="14" fillId="0" borderId="15" xfId="0" applyNumberFormat="1" applyFont="1" applyBorder="1"/>
    <xf numFmtId="0" fontId="9" fillId="0" borderId="25" xfId="0" applyFont="1" applyBorder="1"/>
    <xf numFmtId="0" fontId="9" fillId="0" borderId="17" xfId="0" applyFont="1" applyBorder="1"/>
    <xf numFmtId="0" fontId="9" fillId="0" borderId="52" xfId="0" applyFont="1" applyBorder="1"/>
    <xf numFmtId="0" fontId="14" fillId="0" borderId="71" xfId="0" applyFont="1" applyBorder="1"/>
    <xf numFmtId="1" fontId="15" fillId="0" borderId="33" xfId="0" applyNumberFormat="1" applyFont="1" applyBorder="1" applyProtection="1">
      <protection locked="0"/>
    </xf>
    <xf numFmtId="0" fontId="9" fillId="0" borderId="33" xfId="0" applyFont="1" applyBorder="1"/>
    <xf numFmtId="0" fontId="16" fillId="0" borderId="54" xfId="0" applyFont="1" applyBorder="1"/>
    <xf numFmtId="0" fontId="9" fillId="0" borderId="26" xfId="0" applyFont="1" applyBorder="1"/>
    <xf numFmtId="0" fontId="16" fillId="0" borderId="42" xfId="0" applyFont="1" applyBorder="1"/>
    <xf numFmtId="1" fontId="15" fillId="0" borderId="38" xfId="0" applyNumberFormat="1" applyFont="1" applyBorder="1" applyProtection="1">
      <protection locked="0"/>
    </xf>
    <xf numFmtId="0" fontId="9" fillId="0" borderId="38" xfId="0" applyFont="1" applyBorder="1"/>
    <xf numFmtId="0" fontId="14" fillId="0" borderId="42" xfId="0" applyFont="1" applyBorder="1"/>
    <xf numFmtId="0" fontId="9" fillId="0" borderId="72" xfId="0" applyFont="1" applyBorder="1"/>
    <xf numFmtId="0" fontId="14" fillId="0" borderId="65" xfId="0" applyFont="1" applyBorder="1"/>
    <xf numFmtId="1" fontId="15" fillId="0" borderId="5" xfId="0" applyNumberFormat="1" applyFont="1" applyBorder="1" applyProtection="1">
      <protection locked="0"/>
    </xf>
    <xf numFmtId="0" fontId="9" fillId="0" borderId="5" xfId="0" applyFont="1" applyBorder="1"/>
    <xf numFmtId="1" fontId="15" fillId="0" borderId="31" xfId="0" applyNumberFormat="1" applyFont="1" applyBorder="1" applyProtection="1">
      <protection locked="0"/>
    </xf>
    <xf numFmtId="0" fontId="9" fillId="0" borderId="31" xfId="0" applyFont="1" applyBorder="1"/>
    <xf numFmtId="1" fontId="15" fillId="0" borderId="31" xfId="0" applyNumberFormat="1" applyFont="1" applyBorder="1" applyProtection="1"/>
    <xf numFmtId="0" fontId="9" fillId="0" borderId="31" xfId="0" applyFont="1" applyBorder="1" applyProtection="1"/>
    <xf numFmtId="0" fontId="15" fillId="0" borderId="36" xfId="0" applyFont="1" applyBorder="1" applyProtection="1">
      <protection locked="0"/>
    </xf>
    <xf numFmtId="0" fontId="15" fillId="0" borderId="44" xfId="0" applyFont="1" applyBorder="1" applyProtection="1">
      <protection locked="0"/>
    </xf>
    <xf numFmtId="0" fontId="15" fillId="0" borderId="60" xfId="0" applyFont="1" applyBorder="1" applyProtection="1">
      <protection locked="0"/>
    </xf>
    <xf numFmtId="0" fontId="15" fillId="0" borderId="32" xfId="0" applyFont="1" applyBorder="1" applyProtection="1"/>
    <xf numFmtId="0" fontId="15" fillId="0" borderId="61" xfId="0" applyFont="1" applyBorder="1" applyProtection="1">
      <protection locked="0"/>
    </xf>
    <xf numFmtId="0" fontId="15" fillId="0" borderId="32" xfId="0" applyFont="1" applyBorder="1" applyProtection="1">
      <protection locked="0"/>
    </xf>
    <xf numFmtId="0" fontId="15" fillId="0" borderId="48" xfId="0" applyFont="1" applyBorder="1" applyProtection="1">
      <protection locked="0"/>
    </xf>
    <xf numFmtId="0" fontId="14" fillId="0" borderId="62" xfId="0" applyFont="1" applyBorder="1"/>
    <xf numFmtId="0" fontId="16" fillId="0" borderId="0" xfId="0" applyFont="1"/>
    <xf numFmtId="0" fontId="31" fillId="0" borderId="40" xfId="0" applyFont="1" applyBorder="1"/>
    <xf numFmtId="0" fontId="31" fillId="0" borderId="63" xfId="0" applyFont="1" applyBorder="1"/>
    <xf numFmtId="0" fontId="15" fillId="0" borderId="34" xfId="0" applyFont="1" applyBorder="1" applyProtection="1">
      <protection locked="0"/>
    </xf>
    <xf numFmtId="0" fontId="15" fillId="0" borderId="59" xfId="0" applyFont="1" applyBorder="1" applyProtection="1">
      <protection locked="0"/>
    </xf>
    <xf numFmtId="0" fontId="15" fillId="0" borderId="41" xfId="0" applyFont="1" applyBorder="1" applyProtection="1">
      <protection locked="0"/>
    </xf>
    <xf numFmtId="0" fontId="24" fillId="2" borderId="0" xfId="0" applyFont="1" applyFill="1" applyBorder="1"/>
    <xf numFmtId="0" fontId="1" fillId="0" borderId="31" xfId="0" applyFont="1" applyBorder="1" applyProtection="1"/>
    <xf numFmtId="0" fontId="0" fillId="0" borderId="58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63" xfId="0" applyBorder="1" applyProtection="1">
      <protection locked="0"/>
    </xf>
    <xf numFmtId="0" fontId="0" fillId="0" borderId="0" xfId="0" applyAlignment="1">
      <alignment vertical="center"/>
    </xf>
    <xf numFmtId="0" fontId="31" fillId="0" borderId="25" xfId="0" applyFont="1" applyBorder="1"/>
    <xf numFmtId="0" fontId="13" fillId="0" borderId="9" xfId="0" applyFont="1" applyBorder="1" applyProtection="1">
      <protection locked="0"/>
    </xf>
    <xf numFmtId="0" fontId="13" fillId="0" borderId="11" xfId="0" applyFont="1" applyBorder="1" applyProtection="1">
      <protection locked="0"/>
    </xf>
    <xf numFmtId="0" fontId="13" fillId="0" borderId="12" xfId="0" applyFont="1" applyBorder="1" applyProtection="1">
      <protection locked="0"/>
    </xf>
    <xf numFmtId="0" fontId="13" fillId="0" borderId="13" xfId="0" applyFont="1" applyBorder="1" applyProtection="1">
      <protection locked="0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Protection="1">
      <protection locked="0"/>
    </xf>
    <xf numFmtId="0" fontId="13" fillId="0" borderId="16" xfId="0" applyFont="1" applyBorder="1" applyProtection="1">
      <protection locked="0"/>
    </xf>
    <xf numFmtId="0" fontId="7" fillId="2" borderId="36" xfId="0" applyFont="1" applyFill="1" applyBorder="1"/>
    <xf numFmtId="0" fontId="7" fillId="2" borderId="44" xfId="0" applyFont="1" applyFill="1" applyBorder="1"/>
    <xf numFmtId="0" fontId="7" fillId="2" borderId="37" xfId="0" applyFont="1" applyFill="1" applyBorder="1"/>
    <xf numFmtId="0" fontId="7" fillId="2" borderId="60" xfId="0" applyFont="1" applyFill="1" applyBorder="1"/>
    <xf numFmtId="0" fontId="7" fillId="2" borderId="61" xfId="0" applyFont="1" applyFill="1" applyBorder="1"/>
    <xf numFmtId="0" fontId="23" fillId="2" borderId="25" xfId="0" applyFont="1" applyFill="1" applyBorder="1"/>
    <xf numFmtId="0" fontId="23" fillId="0" borderId="38" xfId="0" applyFont="1" applyBorder="1"/>
    <xf numFmtId="0" fontId="8" fillId="2" borderId="40" xfId="0" applyFont="1" applyFill="1" applyBorder="1"/>
    <xf numFmtId="0" fontId="5" fillId="0" borderId="62" xfId="0" applyFont="1" applyBorder="1" applyProtection="1">
      <protection locked="0"/>
    </xf>
    <xf numFmtId="1" fontId="5" fillId="2" borderId="58" xfId="0" applyNumberFormat="1" applyFont="1" applyFill="1" applyBorder="1" applyProtection="1">
      <protection locked="0"/>
    </xf>
    <xf numFmtId="1" fontId="5" fillId="2" borderId="50" xfId="0" applyNumberFormat="1" applyFont="1" applyFill="1" applyBorder="1" applyProtection="1">
      <protection locked="0"/>
    </xf>
    <xf numFmtId="0" fontId="23" fillId="2" borderId="36" xfId="0" applyFont="1" applyFill="1" applyBorder="1"/>
    <xf numFmtId="0" fontId="8" fillId="2" borderId="63" xfId="0" applyFont="1" applyFill="1" applyBorder="1"/>
    <xf numFmtId="1" fontId="5" fillId="2" borderId="36" xfId="0" applyNumberFormat="1" applyFont="1" applyFill="1" applyBorder="1" applyProtection="1">
      <protection locked="0"/>
    </xf>
    <xf numFmtId="1" fontId="5" fillId="2" borderId="44" xfId="0" applyNumberFormat="1" applyFont="1" applyFill="1" applyBorder="1" applyProtection="1">
      <protection locked="0"/>
    </xf>
    <xf numFmtId="1" fontId="5" fillId="2" borderId="37" xfId="0" applyNumberFormat="1" applyFont="1" applyFill="1" applyBorder="1" applyProtection="1">
      <protection locked="0"/>
    </xf>
    <xf numFmtId="0" fontId="23" fillId="0" borderId="51" xfId="0" applyFont="1" applyBorder="1"/>
    <xf numFmtId="1" fontId="5" fillId="2" borderId="31" xfId="0" applyNumberFormat="1" applyFont="1" applyFill="1" applyBorder="1" applyProtection="1"/>
    <xf numFmtId="0" fontId="1" fillId="2" borderId="31" xfId="0" applyFont="1" applyFill="1" applyBorder="1" applyProtection="1"/>
    <xf numFmtId="0" fontId="5" fillId="2" borderId="59" xfId="0" applyFont="1" applyFill="1" applyBorder="1" applyProtection="1">
      <protection locked="0"/>
    </xf>
    <xf numFmtId="0" fontId="5" fillId="2" borderId="32" xfId="0" applyFont="1" applyFill="1" applyBorder="1" applyProtection="1"/>
    <xf numFmtId="0" fontId="5" fillId="2" borderId="41" xfId="0" applyFont="1" applyFill="1" applyBorder="1" applyProtection="1">
      <protection locked="0"/>
    </xf>
    <xf numFmtId="10" fontId="3" fillId="2" borderId="65" xfId="0" applyNumberFormat="1" applyFont="1" applyFill="1" applyBorder="1"/>
    <xf numFmtId="0" fontId="7" fillId="2" borderId="31" xfId="0" applyFont="1" applyFill="1" applyBorder="1" applyProtection="1"/>
    <xf numFmtId="1" fontId="5" fillId="2" borderId="25" xfId="0" applyNumberFormat="1" applyFont="1" applyFill="1" applyBorder="1" applyProtection="1">
      <protection locked="0"/>
    </xf>
    <xf numFmtId="1" fontId="5" fillId="2" borderId="17" xfId="0" applyNumberFormat="1" applyFont="1" applyFill="1" applyBorder="1" applyProtection="1">
      <protection locked="0"/>
    </xf>
    <xf numFmtId="1" fontId="5" fillId="2" borderId="40" xfId="0" applyNumberFormat="1" applyFont="1" applyFill="1" applyBorder="1" applyProtection="1">
      <protection locked="0"/>
    </xf>
    <xf numFmtId="0" fontId="5" fillId="2" borderId="34" xfId="0" applyFont="1" applyFill="1" applyBorder="1" applyProtection="1">
      <protection locked="0"/>
    </xf>
    <xf numFmtId="0" fontId="8" fillId="2" borderId="62" xfId="0" applyFont="1" applyFill="1" applyBorder="1"/>
    <xf numFmtId="0" fontId="27" fillId="0" borderId="58" xfId="0" applyFont="1" applyBorder="1"/>
    <xf numFmtId="0" fontId="10" fillId="2" borderId="50" xfId="0" applyFont="1" applyFill="1" applyBorder="1"/>
    <xf numFmtId="0" fontId="8" fillId="2" borderId="51" xfId="0" applyFont="1" applyFill="1" applyBorder="1"/>
    <xf numFmtId="0" fontId="10" fillId="2" borderId="63" xfId="0" applyFont="1" applyFill="1" applyBorder="1"/>
    <xf numFmtId="0" fontId="0" fillId="0" borderId="36" xfId="0" applyNumberFormat="1" applyFont="1" applyBorder="1" applyProtection="1">
      <protection locked="0"/>
    </xf>
    <xf numFmtId="0" fontId="5" fillId="0" borderId="0" xfId="0" applyNumberFormat="1" applyFont="1" applyBorder="1" applyProtection="1"/>
    <xf numFmtId="0" fontId="1" fillId="0" borderId="31" xfId="0" applyFont="1" applyBorder="1" applyAlignment="1" applyProtection="1"/>
    <xf numFmtId="0" fontId="5" fillId="0" borderId="32" xfId="0" applyNumberFormat="1" applyFont="1" applyBorder="1" applyAlignment="1" applyProtection="1"/>
    <xf numFmtId="0" fontId="15" fillId="0" borderId="62" xfId="0" applyFont="1" applyBorder="1" applyProtection="1">
      <protection locked="0"/>
    </xf>
    <xf numFmtId="0" fontId="15" fillId="0" borderId="58" xfId="0" applyFont="1" applyBorder="1" applyProtection="1">
      <protection locked="0"/>
    </xf>
    <xf numFmtId="0" fontId="15" fillId="0" borderId="58" xfId="0" applyFont="1" applyBorder="1" applyAlignment="1" applyProtection="1">
      <protection locked="0"/>
    </xf>
    <xf numFmtId="0" fontId="15" fillId="0" borderId="50" xfId="0" applyFont="1" applyBorder="1" applyProtection="1">
      <protection locked="0"/>
    </xf>
    <xf numFmtId="0" fontId="15" fillId="0" borderId="31" xfId="0" applyFont="1" applyBorder="1" applyProtection="1">
      <protection locked="0"/>
    </xf>
    <xf numFmtId="0" fontId="15" fillId="0" borderId="51" xfId="0" applyFont="1" applyBorder="1" applyProtection="1">
      <protection locked="0"/>
    </xf>
    <xf numFmtId="0" fontId="15" fillId="0" borderId="63" xfId="0" applyFont="1" applyBorder="1" applyProtection="1">
      <protection locked="0"/>
    </xf>
    <xf numFmtId="0" fontId="15" fillId="0" borderId="0" xfId="0" applyFont="1"/>
    <xf numFmtId="0" fontId="11" fillId="0" borderId="48" xfId="0" applyFont="1" applyBorder="1"/>
    <xf numFmtId="1" fontId="15" fillId="2" borderId="58" xfId="0" applyNumberFormat="1" applyFont="1" applyFill="1" applyBorder="1" applyProtection="1">
      <protection locked="0"/>
    </xf>
    <xf numFmtId="1" fontId="15" fillId="2" borderId="50" xfId="0" applyNumberFormat="1" applyFont="1" applyFill="1" applyBorder="1" applyProtection="1">
      <protection locked="0"/>
    </xf>
    <xf numFmtId="1" fontId="15" fillId="2" borderId="36" xfId="0" applyNumberFormat="1" applyFont="1" applyFill="1" applyBorder="1" applyProtection="1">
      <protection locked="0"/>
    </xf>
    <xf numFmtId="1" fontId="15" fillId="2" borderId="44" xfId="0" applyNumberFormat="1" applyFont="1" applyFill="1" applyBorder="1" applyProtection="1">
      <protection locked="0"/>
    </xf>
    <xf numFmtId="0" fontId="15" fillId="0" borderId="37" xfId="0" applyFont="1" applyBorder="1" applyProtection="1">
      <protection locked="0"/>
    </xf>
    <xf numFmtId="0" fontId="5" fillId="0" borderId="37" xfId="0" applyFont="1" applyBorder="1" applyProtection="1">
      <protection locked="0"/>
    </xf>
    <xf numFmtId="0" fontId="15" fillId="2" borderId="62" xfId="0" applyFont="1" applyFill="1" applyBorder="1" applyAlignment="1" applyProtection="1">
      <protection locked="0"/>
    </xf>
    <xf numFmtId="0" fontId="11" fillId="2" borderId="0" xfId="0" applyFont="1" applyFill="1" applyBorder="1" applyAlignment="1"/>
    <xf numFmtId="0" fontId="23" fillId="0" borderId="33" xfId="0" applyFont="1" applyBorder="1"/>
    <xf numFmtId="0" fontId="23" fillId="0" borderId="37" xfId="0" applyFont="1" applyBorder="1"/>
    <xf numFmtId="1" fontId="15" fillId="2" borderId="31" xfId="0" applyNumberFormat="1" applyFont="1" applyFill="1" applyBorder="1" applyProtection="1"/>
    <xf numFmtId="0" fontId="11" fillId="2" borderId="24" xfId="0" applyFont="1" applyFill="1" applyBorder="1" applyProtection="1"/>
    <xf numFmtId="0" fontId="15" fillId="2" borderId="32" xfId="0" applyFont="1" applyFill="1" applyBorder="1" applyProtection="1"/>
    <xf numFmtId="0" fontId="13" fillId="0" borderId="25" xfId="0" applyFont="1" applyBorder="1" applyProtection="1">
      <protection locked="0"/>
    </xf>
    <xf numFmtId="0" fontId="13" fillId="0" borderId="17" xfId="0" applyFont="1" applyBorder="1" applyProtection="1">
      <protection locked="0"/>
    </xf>
    <xf numFmtId="0" fontId="13" fillId="0" borderId="40" xfId="0" applyFont="1" applyBorder="1" applyProtection="1">
      <protection locked="0"/>
    </xf>
    <xf numFmtId="0" fontId="13" fillId="0" borderId="38" xfId="0" applyFon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0" xfId="0" applyBorder="1" applyProtection="1">
      <protection locked="0"/>
    </xf>
    <xf numFmtId="0" fontId="11" fillId="0" borderId="0" xfId="0" applyFont="1" applyBorder="1" applyProtection="1"/>
    <xf numFmtId="0" fontId="15" fillId="0" borderId="44" xfId="0" applyFont="1" applyBorder="1" applyAlignment="1" applyProtection="1">
      <protection locked="0"/>
    </xf>
    <xf numFmtId="0" fontId="15" fillId="0" borderId="31" xfId="0" applyFont="1" applyBorder="1"/>
    <xf numFmtId="0" fontId="15" fillId="0" borderId="32" xfId="0" applyFont="1" applyBorder="1"/>
    <xf numFmtId="0" fontId="35" fillId="0" borderId="72" xfId="0" applyFont="1" applyBorder="1" applyProtection="1">
      <protection locked="0"/>
    </xf>
    <xf numFmtId="0" fontId="2" fillId="0" borderId="72" xfId="0" applyFont="1" applyBorder="1" applyProtection="1">
      <protection locked="0"/>
    </xf>
    <xf numFmtId="0" fontId="3" fillId="0" borderId="72" xfId="0" applyFont="1" applyBorder="1" applyProtection="1">
      <protection locked="0"/>
    </xf>
    <xf numFmtId="0" fontId="40" fillId="0" borderId="7" xfId="0" applyFont="1" applyBorder="1"/>
    <xf numFmtId="0" fontId="25" fillId="0" borderId="7" xfId="0" applyFont="1" applyBorder="1"/>
    <xf numFmtId="0" fontId="24" fillId="0" borderId="7" xfId="0" applyFont="1" applyBorder="1"/>
    <xf numFmtId="0" fontId="41" fillId="4" borderId="30" xfId="0" applyFont="1" applyFill="1" applyBorder="1" applyAlignment="1">
      <alignment horizontal="right"/>
    </xf>
    <xf numFmtId="0" fontId="41" fillId="4" borderId="32" xfId="0" applyFont="1" applyFill="1" applyBorder="1"/>
    <xf numFmtId="0" fontId="24" fillId="0" borderId="0" xfId="0" applyFont="1" applyBorder="1" applyAlignment="1">
      <alignment horizontal="center"/>
    </xf>
    <xf numFmtId="0" fontId="5" fillId="2" borderId="0" xfId="0" applyFont="1" applyFill="1" applyBorder="1"/>
    <xf numFmtId="0" fontId="3" fillId="5" borderId="8" xfId="0" applyFont="1" applyFill="1" applyBorder="1"/>
    <xf numFmtId="0" fontId="3" fillId="5" borderId="15" xfId="0" applyFont="1" applyFill="1" applyBorder="1"/>
    <xf numFmtId="0" fontId="3" fillId="5" borderId="23" xfId="0" applyFont="1" applyFill="1" applyBorder="1"/>
    <xf numFmtId="0" fontId="3" fillId="5" borderId="13" xfId="0" applyFont="1" applyFill="1" applyBorder="1"/>
    <xf numFmtId="0" fontId="3" fillId="5" borderId="49" xfId="0" applyFont="1" applyFill="1" applyBorder="1"/>
    <xf numFmtId="0" fontId="3" fillId="5" borderId="16" xfId="0" applyFont="1" applyFill="1" applyBorder="1"/>
    <xf numFmtId="0" fontId="5" fillId="5" borderId="9" xfId="0" applyFont="1" applyFill="1" applyBorder="1" applyProtection="1">
      <protection locked="0"/>
    </xf>
    <xf numFmtId="0" fontId="0" fillId="5" borderId="11" xfId="0" applyFill="1" applyBorder="1"/>
    <xf numFmtId="0" fontId="5" fillId="5" borderId="14" xfId="0" applyFont="1" applyFill="1" applyBorder="1" applyProtection="1">
      <protection locked="0"/>
    </xf>
    <xf numFmtId="0" fontId="0" fillId="5" borderId="16" xfId="0" applyFill="1" applyBorder="1"/>
    <xf numFmtId="0" fontId="5" fillId="5" borderId="0" xfId="0" applyFont="1" applyFill="1" applyBorder="1" applyProtection="1">
      <protection locked="0"/>
    </xf>
    <xf numFmtId="0" fontId="0" fillId="5" borderId="0" xfId="0" applyFill="1" applyBorder="1"/>
    <xf numFmtId="0" fontId="2" fillId="5" borderId="23" xfId="0" applyFont="1" applyFill="1" applyBorder="1"/>
    <xf numFmtId="0" fontId="2" fillId="5" borderId="8" xfId="0" applyFont="1" applyFill="1" applyBorder="1"/>
    <xf numFmtId="0" fontId="2" fillId="5" borderId="13" xfId="0" applyFont="1" applyFill="1" applyBorder="1"/>
    <xf numFmtId="0" fontId="2" fillId="5" borderId="49" xfId="0" applyFont="1" applyFill="1" applyBorder="1"/>
    <xf numFmtId="0" fontId="2" fillId="5" borderId="15" xfId="0" applyFont="1" applyFill="1" applyBorder="1"/>
    <xf numFmtId="0" fontId="2" fillId="5" borderId="16" xfId="0" applyFont="1" applyFill="1" applyBorder="1"/>
    <xf numFmtId="0" fontId="42" fillId="0" borderId="0" xfId="0" applyFont="1"/>
    <xf numFmtId="0" fontId="16" fillId="0" borderId="0" xfId="0" applyFont="1" applyProtection="1">
      <protection locked="0"/>
    </xf>
    <xf numFmtId="0" fontId="3" fillId="0" borderId="11" xfId="0" applyFont="1" applyBorder="1"/>
    <xf numFmtId="0" fontId="13" fillId="5" borderId="1" xfId="0" applyFont="1" applyFill="1" applyBorder="1"/>
    <xf numFmtId="0" fontId="13" fillId="5" borderId="2" xfId="0" applyFont="1" applyFill="1" applyBorder="1"/>
    <xf numFmtId="0" fontId="13" fillId="5" borderId="3" xfId="0" applyFont="1" applyFill="1" applyBorder="1"/>
    <xf numFmtId="0" fontId="13" fillId="5" borderId="4" xfId="0" applyFont="1" applyFill="1" applyBorder="1"/>
    <xf numFmtId="0" fontId="13" fillId="5" borderId="5" xfId="0" applyFont="1" applyFill="1" applyBorder="1"/>
    <xf numFmtId="0" fontId="13" fillId="5" borderId="6" xfId="0" applyFont="1" applyFill="1" applyBorder="1"/>
    <xf numFmtId="0" fontId="13" fillId="5" borderId="0" xfId="0" applyFont="1" applyFill="1"/>
    <xf numFmtId="0" fontId="13" fillId="5" borderId="30" xfId="0" applyFont="1" applyFill="1" applyBorder="1"/>
    <xf numFmtId="0" fontId="13" fillId="5" borderId="32" xfId="0" applyFont="1" applyFill="1" applyBorder="1"/>
    <xf numFmtId="1" fontId="16" fillId="5" borderId="8" xfId="0" applyNumberFormat="1" applyFont="1" applyFill="1" applyBorder="1"/>
    <xf numFmtId="0" fontId="16" fillId="5" borderId="8" xfId="0" applyFont="1" applyFill="1" applyBorder="1"/>
    <xf numFmtId="0" fontId="16" fillId="5" borderId="15" xfId="0" applyFont="1" applyFill="1" applyBorder="1"/>
    <xf numFmtId="1" fontId="16" fillId="5" borderId="15" xfId="0" applyNumberFormat="1" applyFont="1" applyFill="1" applyBorder="1"/>
    <xf numFmtId="0" fontId="16" fillId="5" borderId="0" xfId="0" applyFont="1" applyFill="1"/>
    <xf numFmtId="1" fontId="14" fillId="5" borderId="8" xfId="0" applyNumberFormat="1" applyFont="1" applyFill="1" applyBorder="1"/>
    <xf numFmtId="0" fontId="14" fillId="5" borderId="8" xfId="0" applyFont="1" applyFill="1" applyBorder="1"/>
    <xf numFmtId="0" fontId="14" fillId="5" borderId="15" xfId="0" applyFont="1" applyFill="1" applyBorder="1"/>
    <xf numFmtId="1" fontId="14" fillId="5" borderId="15" xfId="0" applyNumberFormat="1" applyFont="1" applyFill="1" applyBorder="1"/>
    <xf numFmtId="0" fontId="8" fillId="5" borderId="31" xfId="0" applyFont="1" applyFill="1" applyBorder="1"/>
    <xf numFmtId="0" fontId="8" fillId="5" borderId="32" xfId="0" applyFont="1" applyFill="1" applyBorder="1"/>
    <xf numFmtId="0" fontId="3" fillId="5" borderId="10" xfId="0" applyFont="1" applyFill="1" applyBorder="1"/>
    <xf numFmtId="0" fontId="3" fillId="5" borderId="11" xfId="0" applyFont="1" applyFill="1" applyBorder="1"/>
    <xf numFmtId="0" fontId="3" fillId="5" borderId="54" xfId="0" applyFont="1" applyFill="1" applyBorder="1"/>
    <xf numFmtId="0" fontId="3" fillId="5" borderId="5" xfId="0" applyFont="1" applyFill="1" applyBorder="1"/>
    <xf numFmtId="0" fontId="3" fillId="5" borderId="6" xfId="0" applyFont="1" applyFill="1" applyBorder="1"/>
    <xf numFmtId="0" fontId="0" fillId="5" borderId="0" xfId="0" applyFill="1"/>
    <xf numFmtId="0" fontId="3" fillId="5" borderId="18" xfId="0" applyFont="1" applyFill="1" applyBorder="1"/>
    <xf numFmtId="0" fontId="10" fillId="0" borderId="20" xfId="0" applyFont="1" applyBorder="1"/>
    <xf numFmtId="0" fontId="8" fillId="0" borderId="20" xfId="0" applyFont="1" applyBorder="1"/>
    <xf numFmtId="0" fontId="8" fillId="0" borderId="19" xfId="0" applyFont="1" applyBorder="1" applyAlignment="1">
      <alignment horizontal="center"/>
    </xf>
    <xf numFmtId="0" fontId="16" fillId="0" borderId="21" xfId="0" applyFont="1" applyBorder="1"/>
    <xf numFmtId="0" fontId="10" fillId="0" borderId="19" xfId="0" applyFont="1" applyBorder="1" applyAlignment="1">
      <alignment horizontal="center"/>
    </xf>
    <xf numFmtId="0" fontId="14" fillId="0" borderId="20" xfId="0" applyFont="1" applyBorder="1"/>
    <xf numFmtId="0" fontId="14" fillId="0" borderId="21" xfId="0" applyFont="1" applyBorder="1"/>
    <xf numFmtId="0" fontId="13" fillId="0" borderId="9" xfId="0" applyFont="1" applyBorder="1"/>
    <xf numFmtId="0" fontId="13" fillId="0" borderId="12" xfId="0" applyFont="1" applyBorder="1"/>
    <xf numFmtId="0" fontId="13" fillId="0" borderId="14" xfId="0" applyFont="1" applyBorder="1"/>
    <xf numFmtId="0" fontId="13" fillId="0" borderId="16" xfId="0" applyFont="1" applyBorder="1"/>
    <xf numFmtId="0" fontId="3" fillId="0" borderId="20" xfId="0" applyFont="1" applyBorder="1"/>
    <xf numFmtId="0" fontId="3" fillId="0" borderId="21" xfId="0" applyFont="1" applyBorder="1"/>
    <xf numFmtId="0" fontId="2" fillId="0" borderId="20" xfId="0" applyFont="1" applyBorder="1"/>
    <xf numFmtId="0" fontId="2" fillId="0" borderId="21" xfId="0" applyFont="1" applyBorder="1"/>
    <xf numFmtId="0" fontId="7" fillId="0" borderId="0" xfId="0" applyFont="1" applyBorder="1" applyAlignment="1">
      <alignment horizontal="center"/>
    </xf>
    <xf numFmtId="0" fontId="0" fillId="0" borderId="25" xfId="0" applyBorder="1" applyProtection="1">
      <protection locked="0"/>
    </xf>
    <xf numFmtId="0" fontId="14" fillId="0" borderId="26" xfId="0" applyFont="1" applyBorder="1" applyProtection="1">
      <protection locked="0"/>
    </xf>
    <xf numFmtId="0" fontId="2" fillId="0" borderId="42" xfId="0" applyFont="1" applyBorder="1"/>
    <xf numFmtId="0" fontId="25" fillId="0" borderId="70" xfId="0" applyFont="1" applyBorder="1"/>
    <xf numFmtId="0" fontId="3" fillId="0" borderId="42" xfId="0" applyFont="1" applyBorder="1"/>
    <xf numFmtId="0" fontId="24" fillId="0" borderId="70" xfId="0" applyFont="1" applyBorder="1"/>
    <xf numFmtId="0" fontId="11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6" fillId="0" borderId="26" xfId="0" applyFont="1" applyBorder="1"/>
    <xf numFmtId="0" fontId="8" fillId="0" borderId="19" xfId="0" applyFont="1" applyBorder="1"/>
    <xf numFmtId="0" fontId="10" fillId="0" borderId="19" xfId="0" applyFont="1" applyBorder="1"/>
    <xf numFmtId="0" fontId="10" fillId="0" borderId="8" xfId="0" applyFont="1" applyFill="1" applyBorder="1"/>
    <xf numFmtId="0" fontId="14" fillId="0" borderId="8" xfId="0" applyFont="1" applyFill="1" applyBorder="1"/>
    <xf numFmtId="0" fontId="8" fillId="0" borderId="23" xfId="0" applyFont="1" applyBorder="1"/>
    <xf numFmtId="0" fontId="16" fillId="0" borderId="23" xfId="0" applyFont="1" applyBorder="1"/>
    <xf numFmtId="0" fontId="10" fillId="0" borderId="23" xfId="0" applyFont="1" applyFill="1" applyBorder="1"/>
    <xf numFmtId="0" fontId="14" fillId="0" borderId="23" xfId="0" applyFont="1" applyFill="1" applyBorder="1"/>
    <xf numFmtId="0" fontId="11" fillId="0" borderId="36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12" xfId="0" applyFont="1" applyBorder="1"/>
    <xf numFmtId="0" fontId="6" fillId="0" borderId="13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2" fillId="0" borderId="11" xfId="0" applyFont="1" applyBorder="1"/>
    <xf numFmtId="0" fontId="22" fillId="0" borderId="20" xfId="0" applyFont="1" applyBorder="1"/>
    <xf numFmtId="0" fontId="22" fillId="0" borderId="21" xfId="0" applyFont="1" applyBorder="1"/>
    <xf numFmtId="0" fontId="21" fillId="0" borderId="20" xfId="0" applyFont="1" applyBorder="1"/>
    <xf numFmtId="0" fontId="21" fillId="0" borderId="21" xfId="0" applyFont="1" applyBorder="1"/>
    <xf numFmtId="0" fontId="20" fillId="0" borderId="0" xfId="0" applyFont="1" applyBorder="1" applyAlignment="1">
      <alignment horizontal="center"/>
    </xf>
    <xf numFmtId="0" fontId="19" fillId="0" borderId="0" xfId="0" applyFont="1" applyBorder="1" applyProtection="1">
      <protection locked="0"/>
    </xf>
    <xf numFmtId="0" fontId="19" fillId="0" borderId="9" xfId="0" applyFont="1" applyBorder="1" applyProtection="1">
      <protection locked="0"/>
    </xf>
    <xf numFmtId="0" fontId="19" fillId="0" borderId="11" xfId="0" applyFont="1" applyBorder="1" applyProtection="1">
      <protection locked="0"/>
    </xf>
    <xf numFmtId="0" fontId="19" fillId="0" borderId="12" xfId="0" applyFont="1" applyBorder="1" applyProtection="1">
      <protection locked="0"/>
    </xf>
    <xf numFmtId="0" fontId="19" fillId="0" borderId="13" xfId="0" applyFont="1" applyBorder="1" applyProtection="1">
      <protection locked="0"/>
    </xf>
    <xf numFmtId="0" fontId="19" fillId="0" borderId="14" xfId="0" applyFont="1" applyBorder="1" applyProtection="1">
      <protection locked="0"/>
    </xf>
    <xf numFmtId="0" fontId="19" fillId="0" borderId="16" xfId="0" applyFont="1" applyBorder="1" applyProtection="1">
      <protection locked="0"/>
    </xf>
    <xf numFmtId="0" fontId="14" fillId="2" borderId="10" xfId="0" applyFont="1" applyFill="1" applyBorder="1"/>
    <xf numFmtId="10" fontId="32" fillId="2" borderId="0" xfId="0" applyNumberFormat="1" applyFont="1" applyFill="1" applyBorder="1"/>
    <xf numFmtId="0" fontId="35" fillId="2" borderId="0" xfId="0" applyFont="1" applyFill="1" applyBorder="1"/>
    <xf numFmtId="0" fontId="32" fillId="2" borderId="0" xfId="0" applyFont="1" applyFill="1" applyBorder="1"/>
    <xf numFmtId="0" fontId="35" fillId="2" borderId="10" xfId="0" applyFont="1" applyFill="1" applyBorder="1"/>
    <xf numFmtId="0" fontId="32" fillId="2" borderId="11" xfId="0" applyFont="1" applyFill="1" applyBorder="1"/>
    <xf numFmtId="0" fontId="35" fillId="2" borderId="8" xfId="0" applyFont="1" applyFill="1" applyBorder="1"/>
    <xf numFmtId="0" fontId="32" fillId="2" borderId="8" xfId="0" applyFont="1" applyFill="1" applyBorder="1"/>
    <xf numFmtId="0" fontId="32" fillId="2" borderId="13" xfId="0" applyFont="1" applyFill="1" applyBorder="1"/>
    <xf numFmtId="0" fontId="35" fillId="2" borderId="15" xfId="0" applyFont="1" applyFill="1" applyBorder="1"/>
    <xf numFmtId="0" fontId="32" fillId="2" borderId="15" xfId="0" applyFont="1" applyFill="1" applyBorder="1"/>
    <xf numFmtId="0" fontId="32" fillId="2" borderId="16" xfId="0" applyFont="1" applyFill="1" applyBorder="1"/>
    <xf numFmtId="10" fontId="14" fillId="2" borderId="0" xfId="0" applyNumberFormat="1" applyFont="1" applyFill="1" applyBorder="1"/>
    <xf numFmtId="0" fontId="14" fillId="2" borderId="11" xfId="0" applyFont="1" applyFill="1" applyBorder="1"/>
    <xf numFmtId="0" fontId="14" fillId="2" borderId="13" xfId="0" applyFont="1" applyFill="1" applyBorder="1"/>
    <xf numFmtId="0" fontId="14" fillId="2" borderId="16" xfId="0" applyFont="1" applyFill="1" applyBorder="1"/>
    <xf numFmtId="0" fontId="2" fillId="2" borderId="10" xfId="0" applyFont="1" applyFill="1" applyBorder="1"/>
    <xf numFmtId="1" fontId="2" fillId="0" borderId="8" xfId="0" applyNumberFormat="1" applyFont="1" applyBorder="1"/>
    <xf numFmtId="1" fontId="2" fillId="0" borderId="15" xfId="0" applyNumberFormat="1" applyFont="1" applyBorder="1"/>
    <xf numFmtId="0" fontId="16" fillId="2" borderId="13" xfId="0" applyFont="1" applyFill="1" applyBorder="1"/>
    <xf numFmtId="0" fontId="16" fillId="2" borderId="16" xfId="0" applyFont="1" applyFill="1" applyBorder="1"/>
    <xf numFmtId="1" fontId="3" fillId="0" borderId="8" xfId="0" applyNumberFormat="1" applyFont="1" applyBorder="1"/>
    <xf numFmtId="1" fontId="3" fillId="0" borderId="15" xfId="0" applyNumberFormat="1" applyFont="1" applyBorder="1"/>
    <xf numFmtId="0" fontId="5" fillId="2" borderId="31" xfId="0" applyFont="1" applyFill="1" applyBorder="1" applyProtection="1"/>
    <xf numFmtId="0" fontId="5" fillId="2" borderId="8" xfId="0" applyFont="1" applyFill="1" applyBorder="1" applyAlignment="1"/>
    <xf numFmtId="0" fontId="5" fillId="2" borderId="23" xfId="0" applyFont="1" applyFill="1" applyBorder="1" applyAlignment="1"/>
    <xf numFmtId="0" fontId="5" fillId="0" borderId="36" xfId="0" applyFont="1" applyBorder="1" applyProtection="1">
      <protection locked="0"/>
    </xf>
    <xf numFmtId="0" fontId="5" fillId="2" borderId="44" xfId="0" applyFont="1" applyFill="1" applyBorder="1" applyProtection="1">
      <protection locked="0"/>
    </xf>
    <xf numFmtId="0" fontId="5" fillId="2" borderId="37" xfId="0" applyFont="1" applyFill="1" applyBorder="1" applyProtection="1">
      <protection locked="0"/>
    </xf>
    <xf numFmtId="0" fontId="5" fillId="2" borderId="36" xfId="0" applyFont="1" applyFill="1" applyBorder="1" applyProtection="1">
      <protection locked="0"/>
    </xf>
    <xf numFmtId="0" fontId="3" fillId="0" borderId="18" xfId="0" applyFont="1" applyBorder="1"/>
    <xf numFmtId="0" fontId="3" fillId="2" borderId="23" xfId="0" applyFont="1" applyFill="1" applyBorder="1"/>
    <xf numFmtId="0" fontId="3" fillId="2" borderId="49" xfId="0" applyFont="1" applyFill="1" applyBorder="1"/>
    <xf numFmtId="0" fontId="2" fillId="2" borderId="18" xfId="0" applyFont="1" applyFill="1" applyBorder="1"/>
    <xf numFmtId="0" fontId="2" fillId="2" borderId="23" xfId="0" applyFont="1" applyFill="1" applyBorder="1"/>
    <xf numFmtId="0" fontId="2" fillId="2" borderId="49" xfId="0" applyFont="1" applyFill="1" applyBorder="1"/>
    <xf numFmtId="0" fontId="35" fillId="2" borderId="18" xfId="0" applyFont="1" applyFill="1" applyBorder="1"/>
    <xf numFmtId="0" fontId="35" fillId="2" borderId="23" xfId="0" applyFont="1" applyFill="1" applyBorder="1"/>
    <xf numFmtId="0" fontId="35" fillId="2" borderId="49" xfId="0" applyFont="1" applyFill="1" applyBorder="1"/>
    <xf numFmtId="0" fontId="26" fillId="0" borderId="70" xfId="0" applyFont="1" applyBorder="1"/>
    <xf numFmtId="0" fontId="27" fillId="0" borderId="42" xfId="0" applyFont="1" applyBorder="1"/>
    <xf numFmtId="1" fontId="27" fillId="0" borderId="20" xfId="0" applyNumberFormat="1" applyFont="1" applyBorder="1"/>
    <xf numFmtId="1" fontId="27" fillId="0" borderId="21" xfId="0" applyNumberFormat="1" applyFont="1" applyBorder="1"/>
    <xf numFmtId="0" fontId="2" fillId="2" borderId="42" xfId="0" applyFont="1" applyFill="1" applyBorder="1"/>
    <xf numFmtId="1" fontId="2" fillId="2" borderId="20" xfId="0" applyNumberFormat="1" applyFont="1" applyFill="1" applyBorder="1"/>
    <xf numFmtId="1" fontId="2" fillId="2" borderId="21" xfId="0" applyNumberFormat="1" applyFont="1" applyFill="1" applyBorder="1"/>
    <xf numFmtId="0" fontId="24" fillId="2" borderId="70" xfId="0" applyFont="1" applyFill="1" applyBorder="1"/>
    <xf numFmtId="0" fontId="25" fillId="2" borderId="70" xfId="0" applyFont="1" applyFill="1" applyBorder="1"/>
    <xf numFmtId="1" fontId="3" fillId="0" borderId="26" xfId="0" applyNumberFormat="1" applyFont="1" applyBorder="1"/>
    <xf numFmtId="1" fontId="3" fillId="0" borderId="42" xfId="0" applyNumberFormat="1" applyFont="1" applyBorder="1"/>
    <xf numFmtId="1" fontId="3" fillId="0" borderId="75" xfId="0" applyNumberFormat="1" applyFont="1" applyBorder="1"/>
    <xf numFmtId="0" fontId="5" fillId="2" borderId="0" xfId="0" applyFont="1" applyFill="1" applyBorder="1" applyProtection="1">
      <protection locked="0"/>
    </xf>
    <xf numFmtId="0" fontId="35" fillId="0" borderId="7" xfId="0" applyFont="1" applyBorder="1"/>
    <xf numFmtId="0" fontId="35" fillId="0" borderId="2" xfId="0" applyFont="1" applyBorder="1"/>
    <xf numFmtId="0" fontId="3" fillId="2" borderId="18" xfId="0" applyFont="1" applyFill="1" applyBorder="1"/>
    <xf numFmtId="0" fontId="7" fillId="2" borderId="9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5" fillId="2" borderId="12" xfId="0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0" fontId="5" fillId="2" borderId="14" xfId="0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0" borderId="0" xfId="0" applyNumberFormat="1" applyFont="1" applyBorder="1" applyProtection="1">
      <protection locked="0"/>
    </xf>
    <xf numFmtId="0" fontId="26" fillId="2" borderId="70" xfId="0" applyFont="1" applyFill="1" applyBorder="1"/>
    <xf numFmtId="0" fontId="27" fillId="2" borderId="42" xfId="0" applyFont="1" applyFill="1" applyBorder="1"/>
    <xf numFmtId="0" fontId="27" fillId="2" borderId="20" xfId="0" applyFont="1" applyFill="1" applyBorder="1"/>
    <xf numFmtId="0" fontId="27" fillId="2" borderId="21" xfId="0" applyFont="1" applyFill="1" applyBorder="1"/>
    <xf numFmtId="0" fontId="36" fillId="0" borderId="19" xfId="0" applyFont="1" applyBorder="1" applyAlignment="1">
      <alignment horizontal="center"/>
    </xf>
    <xf numFmtId="0" fontId="36" fillId="0" borderId="20" xfId="0" applyFont="1" applyBorder="1"/>
    <xf numFmtId="0" fontId="32" fillId="0" borderId="20" xfId="0" applyFont="1" applyBorder="1"/>
    <xf numFmtId="0" fontId="32" fillId="0" borderId="21" xfId="0" applyFont="1" applyBorder="1"/>
    <xf numFmtId="0" fontId="15" fillId="0" borderId="23" xfId="0" applyFont="1" applyBorder="1"/>
    <xf numFmtId="0" fontId="15" fillId="2" borderId="0" xfId="0" applyFont="1" applyFill="1" applyBorder="1" applyAlignment="1" applyProtection="1">
      <protection locked="0"/>
    </xf>
    <xf numFmtId="0" fontId="15" fillId="0" borderId="0" xfId="0" applyFont="1" applyBorder="1" applyProtection="1">
      <protection locked="0"/>
    </xf>
    <xf numFmtId="0" fontId="32" fillId="0" borderId="26" xfId="0" applyFont="1" applyBorder="1" applyProtection="1">
      <protection locked="0"/>
    </xf>
    <xf numFmtId="1" fontId="32" fillId="0" borderId="26" xfId="0" applyNumberFormat="1" applyFont="1" applyBorder="1"/>
    <xf numFmtId="0" fontId="32" fillId="0" borderId="26" xfId="0" applyFont="1" applyBorder="1"/>
    <xf numFmtId="10" fontId="32" fillId="0" borderId="55" xfId="0" applyNumberFormat="1" applyFont="1" applyBorder="1"/>
    <xf numFmtId="1" fontId="32" fillId="0" borderId="8" xfId="0" applyNumberFormat="1" applyFont="1" applyBorder="1"/>
    <xf numFmtId="1" fontId="32" fillId="0" borderId="15" xfId="0" applyNumberFormat="1" applyFont="1" applyBorder="1"/>
    <xf numFmtId="10" fontId="32" fillId="0" borderId="65" xfId="0" applyNumberFormat="1" applyFont="1" applyBorder="1"/>
    <xf numFmtId="1" fontId="16" fillId="0" borderId="26" xfId="0" applyNumberFormat="1" applyFont="1" applyBorder="1"/>
    <xf numFmtId="1" fontId="14" fillId="0" borderId="26" xfId="0" applyNumberFormat="1" applyFont="1" applyBorder="1"/>
    <xf numFmtId="0" fontId="14" fillId="0" borderId="26" xfId="0" applyFont="1" applyBorder="1"/>
    <xf numFmtId="0" fontId="36" fillId="0" borderId="70" xfId="0" applyFont="1" applyBorder="1"/>
    <xf numFmtId="0" fontId="0" fillId="0" borderId="76" xfId="0" applyBorder="1"/>
    <xf numFmtId="0" fontId="13" fillId="0" borderId="77" xfId="0" applyFont="1" applyBorder="1"/>
    <xf numFmtId="0" fontId="0" fillId="0" borderId="64" xfId="0" applyBorder="1"/>
    <xf numFmtId="0" fontId="13" fillId="2" borderId="53" xfId="0" applyFont="1" applyFill="1" applyBorder="1"/>
    <xf numFmtId="0" fontId="32" fillId="0" borderId="42" xfId="0" applyFont="1" applyBorder="1"/>
    <xf numFmtId="1" fontId="32" fillId="0" borderId="42" xfId="0" applyNumberFormat="1" applyFont="1" applyBorder="1"/>
    <xf numFmtId="1" fontId="32" fillId="0" borderId="75" xfId="0" applyNumberFormat="1" applyFont="1" applyBorder="1"/>
    <xf numFmtId="1" fontId="16" fillId="0" borderId="42" xfId="0" applyNumberFormat="1" applyFont="1" applyBorder="1"/>
    <xf numFmtId="1" fontId="16" fillId="0" borderId="75" xfId="0" applyNumberFormat="1" applyFont="1" applyBorder="1"/>
    <xf numFmtId="1" fontId="14" fillId="0" borderId="42" xfId="0" applyNumberFormat="1" applyFont="1" applyBorder="1"/>
    <xf numFmtId="1" fontId="14" fillId="0" borderId="75" xfId="0" applyNumberFormat="1" applyFont="1" applyBorder="1"/>
    <xf numFmtId="0" fontId="15" fillId="2" borderId="8" xfId="0" applyFont="1" applyFill="1" applyBorder="1" applyAlignment="1" applyProtection="1">
      <protection locked="0"/>
    </xf>
    <xf numFmtId="0" fontId="15" fillId="2" borderId="23" xfId="0" applyFont="1" applyFill="1" applyBorder="1" applyAlignment="1" applyProtection="1">
      <protection locked="0"/>
    </xf>
    <xf numFmtId="0" fontId="15" fillId="2" borderId="36" xfId="0" applyFont="1" applyFill="1" applyBorder="1" applyAlignment="1" applyProtection="1">
      <protection locked="0"/>
    </xf>
    <xf numFmtId="0" fontId="15" fillId="2" borderId="44" xfId="0" applyFont="1" applyFill="1" applyBorder="1" applyProtection="1">
      <protection locked="0"/>
    </xf>
    <xf numFmtId="0" fontId="15" fillId="2" borderId="37" xfId="0" applyFont="1" applyFill="1" applyBorder="1" applyProtection="1">
      <protection locked="0"/>
    </xf>
    <xf numFmtId="0" fontId="15" fillId="2" borderId="36" xfId="0" applyFont="1" applyFill="1" applyBorder="1" applyProtection="1">
      <protection locked="0"/>
    </xf>
    <xf numFmtId="1" fontId="3" fillId="0" borderId="20" xfId="0" applyNumberFormat="1" applyFont="1" applyBorder="1"/>
    <xf numFmtId="1" fontId="3" fillId="0" borderId="21" xfId="0" applyNumberFormat="1" applyFont="1" applyBorder="1"/>
    <xf numFmtId="0" fontId="23" fillId="0" borderId="19" xfId="0" applyFont="1" applyBorder="1"/>
    <xf numFmtId="0" fontId="30" fillId="0" borderId="20" xfId="0" applyFont="1" applyBorder="1"/>
    <xf numFmtId="0" fontId="30" fillId="0" borderId="21" xfId="0" applyFont="1" applyBorder="1"/>
    <xf numFmtId="0" fontId="15" fillId="0" borderId="8" xfId="0" applyFont="1" applyBorder="1" applyProtection="1">
      <protection locked="0"/>
    </xf>
    <xf numFmtId="0" fontId="15" fillId="0" borderId="23" xfId="0" applyFont="1" applyBorder="1" applyProtection="1">
      <protection locked="0"/>
    </xf>
    <xf numFmtId="0" fontId="33" fillId="0" borderId="19" xfId="0" applyFont="1" applyBorder="1"/>
    <xf numFmtId="0" fontId="34" fillId="0" borderId="20" xfId="0" applyFont="1" applyBorder="1"/>
    <xf numFmtId="0" fontId="34" fillId="0" borderId="21" xfId="0" applyFont="1" applyBorder="1"/>
    <xf numFmtId="0" fontId="32" fillId="2" borderId="19" xfId="0" applyFont="1" applyFill="1" applyBorder="1"/>
    <xf numFmtId="0" fontId="35" fillId="0" borderId="20" xfId="0" applyFont="1" applyBorder="1"/>
    <xf numFmtId="1" fontId="35" fillId="0" borderId="20" xfId="0" applyNumberFormat="1" applyFont="1" applyBorder="1"/>
    <xf numFmtId="1" fontId="35" fillId="0" borderId="21" xfId="0" applyNumberFormat="1" applyFont="1" applyBorder="1"/>
    <xf numFmtId="0" fontId="35" fillId="0" borderId="43" xfId="0" applyFont="1" applyBorder="1"/>
    <xf numFmtId="0" fontId="32" fillId="0" borderId="55" xfId="0" applyFont="1" applyBorder="1"/>
    <xf numFmtId="0" fontId="39" fillId="0" borderId="78" xfId="0" applyFont="1" applyBorder="1"/>
    <xf numFmtId="0" fontId="13" fillId="0" borderId="79" xfId="0" applyFont="1" applyBorder="1"/>
    <xf numFmtId="0" fontId="39" fillId="0" borderId="69" xfId="0" applyFont="1" applyBorder="1"/>
    <xf numFmtId="0" fontId="13" fillId="0" borderId="80" xfId="0" applyFont="1" applyBorder="1"/>
    <xf numFmtId="0" fontId="35" fillId="0" borderId="42" xfId="0" applyFont="1" applyBorder="1"/>
    <xf numFmtId="0" fontId="35" fillId="0" borderId="21" xfId="0" applyFont="1" applyBorder="1"/>
    <xf numFmtId="0" fontId="40" fillId="0" borderId="31" xfId="0" applyFont="1" applyBorder="1"/>
    <xf numFmtId="0" fontId="25" fillId="0" borderId="31" xfId="0" applyFont="1" applyBorder="1"/>
    <xf numFmtId="0" fontId="24" fillId="0" borderId="31" xfId="0" applyFont="1" applyBorder="1"/>
    <xf numFmtId="0" fontId="11" fillId="0" borderId="7" xfId="0" applyFont="1" applyBorder="1" applyAlignment="1">
      <alignment horizontal="center"/>
    </xf>
    <xf numFmtId="0" fontId="3" fillId="4" borderId="23" xfId="0" applyFont="1" applyFill="1" applyBorder="1"/>
    <xf numFmtId="0" fontId="3" fillId="4" borderId="8" xfId="0" applyFont="1" applyFill="1" applyBorder="1"/>
    <xf numFmtId="0" fontId="14" fillId="0" borderId="18" xfId="0" applyFont="1" applyBorder="1"/>
    <xf numFmtId="0" fontId="16" fillId="0" borderId="43" xfId="0" applyFont="1" applyBorder="1"/>
    <xf numFmtId="0" fontId="14" fillId="0" borderId="81" xfId="0" applyFont="1" applyBorder="1"/>
    <xf numFmtId="0" fontId="14" fillId="0" borderId="43" xfId="0" applyFont="1" applyBorder="1"/>
    <xf numFmtId="0" fontId="14" fillId="0" borderId="82" xfId="0" applyFont="1" applyBorder="1"/>
    <xf numFmtId="0" fontId="9" fillId="0" borderId="0" xfId="0" applyFont="1" applyBorder="1" applyAlignment="1" applyProtection="1"/>
    <xf numFmtId="0" fontId="15" fillId="0" borderId="0" xfId="0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31" fillId="0" borderId="34" xfId="0" applyFont="1" applyBorder="1"/>
    <xf numFmtId="0" fontId="14" fillId="0" borderId="59" xfId="0" applyFont="1" applyBorder="1"/>
    <xf numFmtId="0" fontId="31" fillId="0" borderId="59" xfId="0" applyFont="1" applyBorder="1"/>
    <xf numFmtId="0" fontId="31" fillId="0" borderId="41" xfId="0" applyFont="1" applyBorder="1"/>
    <xf numFmtId="0" fontId="11" fillId="0" borderId="0" xfId="0" applyFont="1" applyBorder="1" applyAlignment="1" applyProtection="1">
      <alignment horizontal="center"/>
    </xf>
    <xf numFmtId="0" fontId="14" fillId="0" borderId="41" xfId="0" applyFont="1" applyBorder="1"/>
    <xf numFmtId="0" fontId="14" fillId="0" borderId="40" xfId="0" applyFont="1" applyBorder="1"/>
    <xf numFmtId="10" fontId="1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0" fontId="16" fillId="0" borderId="26" xfId="0" applyFont="1" applyBorder="1" applyProtection="1">
      <protection locked="0"/>
    </xf>
    <xf numFmtId="10" fontId="16" fillId="0" borderId="55" xfId="0" applyNumberFormat="1" applyFont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3" fillId="0" borderId="9" xfId="0" applyFont="1" applyBorder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0" fontId="2" fillId="0" borderId="25" xfId="0" applyFont="1" applyBorder="1" applyProtection="1"/>
    <xf numFmtId="0" fontId="1" fillId="0" borderId="36" xfId="0" applyFont="1" applyBorder="1" applyProtection="1"/>
    <xf numFmtId="0" fontId="2" fillId="0" borderId="36" xfId="0" applyFont="1" applyBorder="1" applyProtection="1"/>
    <xf numFmtId="0" fontId="0" fillId="0" borderId="9" xfId="0" applyBorder="1" applyProtection="1"/>
    <xf numFmtId="0" fontId="0" fillId="0" borderId="11" xfId="0" applyBorder="1" applyProtection="1"/>
    <xf numFmtId="0" fontId="24" fillId="0" borderId="70" xfId="0" applyFont="1" applyBorder="1" applyProtection="1"/>
    <xf numFmtId="0" fontId="3" fillId="0" borderId="12" xfId="0" applyFont="1" applyBorder="1" applyProtection="1"/>
    <xf numFmtId="0" fontId="3" fillId="0" borderId="8" xfId="0" applyFont="1" applyBorder="1" applyProtection="1"/>
    <xf numFmtId="0" fontId="3" fillId="0" borderId="13" xfId="0" applyFont="1" applyBorder="1" applyProtection="1"/>
    <xf numFmtId="0" fontId="3" fillId="0" borderId="17" xfId="0" applyFont="1" applyBorder="1" applyProtection="1"/>
    <xf numFmtId="0" fontId="1" fillId="0" borderId="44" xfId="0" applyFont="1" applyBorder="1" applyProtection="1"/>
    <xf numFmtId="0" fontId="3" fillId="0" borderId="44" xfId="0" applyFont="1" applyBorder="1" applyProtection="1"/>
    <xf numFmtId="0" fontId="0" fillId="0" borderId="12" xfId="0" applyBorder="1" applyProtection="1"/>
    <xf numFmtId="0" fontId="0" fillId="0" borderId="13" xfId="0" applyBorder="1" applyProtection="1"/>
    <xf numFmtId="0" fontId="24" fillId="0" borderId="54" xfId="0" applyFont="1" applyBorder="1" applyProtection="1"/>
    <xf numFmtId="0" fontId="3" fillId="0" borderId="26" xfId="0" applyFont="1" applyBorder="1" applyProtection="1"/>
    <xf numFmtId="0" fontId="3" fillId="0" borderId="42" xfId="0" applyFont="1" applyBorder="1" applyProtection="1"/>
    <xf numFmtId="10" fontId="3" fillId="0" borderId="55" xfId="0" applyNumberFormat="1" applyFont="1" applyBorder="1" applyProtection="1"/>
    <xf numFmtId="0" fontId="24" fillId="0" borderId="12" xfId="0" applyFont="1" applyBorder="1" applyProtection="1"/>
    <xf numFmtId="0" fontId="3" fillId="0" borderId="20" xfId="0" applyFont="1" applyBorder="1" applyProtection="1"/>
    <xf numFmtId="10" fontId="3" fillId="0" borderId="13" xfId="0" applyNumberFormat="1" applyFont="1" applyBorder="1" applyProtection="1"/>
    <xf numFmtId="0" fontId="2" fillId="0" borderId="17" xfId="0" applyFont="1" applyBorder="1" applyProtection="1"/>
    <xf numFmtId="0" fontId="2" fillId="0" borderId="44" xfId="0" applyFont="1" applyBorder="1" applyProtection="1"/>
    <xf numFmtId="0" fontId="0" fillId="0" borderId="0" xfId="0" applyAlignment="1" applyProtection="1"/>
    <xf numFmtId="0" fontId="24" fillId="0" borderId="14" xfId="0" applyFont="1" applyBorder="1" applyProtection="1"/>
    <xf numFmtId="0" fontId="3" fillId="0" borderId="15" xfId="0" applyFont="1" applyBorder="1" applyProtection="1"/>
    <xf numFmtId="0" fontId="3" fillId="0" borderId="21" xfId="0" applyFont="1" applyBorder="1" applyProtection="1"/>
    <xf numFmtId="10" fontId="3" fillId="0" borderId="16" xfId="0" applyNumberFormat="1" applyFont="1" applyBorder="1" applyProtection="1"/>
    <xf numFmtId="10" fontId="0" fillId="0" borderId="0" xfId="0" applyNumberFormat="1" applyProtection="1"/>
    <xf numFmtId="0" fontId="3" fillId="0" borderId="38" xfId="0" applyFont="1" applyBorder="1" applyProtection="1"/>
    <xf numFmtId="0" fontId="1" fillId="0" borderId="61" xfId="0" applyFont="1" applyBorder="1" applyProtection="1"/>
    <xf numFmtId="0" fontId="3" fillId="0" borderId="61" xfId="0" applyFont="1" applyBorder="1" applyProtection="1"/>
    <xf numFmtId="0" fontId="25" fillId="0" borderId="70" xfId="0" applyFont="1" applyBorder="1" applyProtection="1"/>
    <xf numFmtId="0" fontId="3" fillId="0" borderId="73" xfId="0" applyFont="1" applyBorder="1" applyProtection="1"/>
    <xf numFmtId="0" fontId="3" fillId="0" borderId="45" xfId="0" applyFont="1" applyBorder="1" applyProtection="1"/>
    <xf numFmtId="0" fontId="3" fillId="0" borderId="74" xfId="0" applyFont="1" applyBorder="1" applyProtection="1"/>
    <xf numFmtId="0" fontId="10" fillId="0" borderId="54" xfId="0" applyFont="1" applyBorder="1" applyProtection="1"/>
    <xf numFmtId="0" fontId="2" fillId="0" borderId="26" xfId="0" applyFont="1" applyBorder="1" applyProtection="1"/>
    <xf numFmtId="0" fontId="2" fillId="0" borderId="42" xfId="0" applyFont="1" applyBorder="1" applyProtection="1"/>
    <xf numFmtId="10" fontId="2" fillId="0" borderId="55" xfId="0" applyNumberFormat="1" applyFont="1" applyBorder="1" applyProtection="1"/>
    <xf numFmtId="0" fontId="2" fillId="0" borderId="54" xfId="0" applyFont="1" applyBorder="1" applyProtection="1"/>
    <xf numFmtId="0" fontId="2" fillId="0" borderId="55" xfId="0" applyFont="1" applyBorder="1" applyProtection="1"/>
    <xf numFmtId="0" fontId="10" fillId="0" borderId="12" xfId="0" applyFont="1" applyBorder="1" applyProtection="1"/>
    <xf numFmtId="0" fontId="2" fillId="0" borderId="8" xfId="0" applyFont="1" applyBorder="1" applyProtection="1"/>
    <xf numFmtId="0" fontId="2" fillId="0" borderId="20" xfId="0" applyFont="1" applyBorder="1" applyProtection="1"/>
    <xf numFmtId="10" fontId="2" fillId="0" borderId="13" xfId="0" applyNumberFormat="1" applyFont="1" applyBorder="1" applyProtection="1"/>
    <xf numFmtId="0" fontId="2" fillId="0" borderId="12" xfId="0" applyFont="1" applyBorder="1" applyProtection="1"/>
    <xf numFmtId="0" fontId="2" fillId="0" borderId="13" xfId="0" applyFont="1" applyBorder="1" applyProtection="1"/>
    <xf numFmtId="0" fontId="10" fillId="0" borderId="14" xfId="0" applyFont="1" applyBorder="1" applyProtection="1"/>
    <xf numFmtId="0" fontId="2" fillId="0" borderId="15" xfId="0" applyFont="1" applyBorder="1" applyProtection="1"/>
    <xf numFmtId="0" fontId="2" fillId="0" borderId="21" xfId="0" applyFont="1" applyBorder="1" applyProtection="1"/>
    <xf numFmtId="10" fontId="2" fillId="0" borderId="16" xfId="0" applyNumberFormat="1" applyFont="1" applyBorder="1" applyProtection="1"/>
    <xf numFmtId="0" fontId="2" fillId="0" borderId="14" xfId="0" applyFont="1" applyBorder="1" applyProtection="1"/>
    <xf numFmtId="0" fontId="2" fillId="0" borderId="16" xfId="0" applyFont="1" applyBorder="1" applyProtection="1"/>
    <xf numFmtId="0" fontId="3" fillId="0" borderId="33" xfId="0" applyFont="1" applyBorder="1" applyProtection="1"/>
    <xf numFmtId="0" fontId="1" fillId="0" borderId="60" xfId="0" applyFont="1" applyBorder="1" applyProtection="1"/>
    <xf numFmtId="0" fontId="1" fillId="0" borderId="37" xfId="0" applyFont="1" applyBorder="1" applyProtection="1"/>
    <xf numFmtId="0" fontId="0" fillId="0" borderId="14" xfId="0" applyBorder="1" applyProtection="1"/>
    <xf numFmtId="0" fontId="0" fillId="0" borderId="16" xfId="0" applyBorder="1" applyProtection="1"/>
    <xf numFmtId="0" fontId="2" fillId="0" borderId="40" xfId="0" applyFont="1" applyBorder="1" applyProtection="1"/>
    <xf numFmtId="0" fontId="2" fillId="0" borderId="37" xfId="0" applyFont="1" applyBorder="1" applyProtection="1"/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7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31" xfId="0" applyBorder="1"/>
    <xf numFmtId="0" fontId="40" fillId="0" borderId="22" xfId="0" applyFont="1" applyBorder="1"/>
    <xf numFmtId="0" fontId="24" fillId="0" borderId="30" xfId="0" applyFont="1" applyBorder="1"/>
    <xf numFmtId="0" fontId="24" fillId="0" borderId="83" xfId="0" applyFont="1" applyBorder="1"/>
    <xf numFmtId="0" fontId="0" fillId="0" borderId="22" xfId="0" applyBorder="1"/>
    <xf numFmtId="0" fontId="24" fillId="0" borderId="22" xfId="0" applyFont="1" applyBorder="1" applyProtection="1">
      <protection locked="0"/>
    </xf>
    <xf numFmtId="0" fontId="25" fillId="0" borderId="30" xfId="0" applyFont="1" applyBorder="1"/>
    <xf numFmtId="0" fontId="25" fillId="0" borderId="22" xfId="0" applyFont="1" applyBorder="1" applyProtection="1">
      <protection locked="0"/>
    </xf>
    <xf numFmtId="0" fontId="0" fillId="0" borderId="0" xfId="0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4" fillId="0" borderId="54" xfId="0" applyFont="1" applyBorder="1"/>
    <xf numFmtId="0" fontId="33" fillId="0" borderId="22" xfId="0" applyFont="1" applyBorder="1"/>
    <xf numFmtId="0" fontId="33" fillId="0" borderId="18" xfId="0" applyFont="1" applyBorder="1"/>
    <xf numFmtId="0" fontId="34" fillId="0" borderId="26" xfId="0" applyFont="1" applyBorder="1" applyProtection="1">
      <protection locked="0"/>
    </xf>
    <xf numFmtId="0" fontId="33" fillId="0" borderId="22" xfId="0" applyFont="1" applyBorder="1" applyProtection="1">
      <protection locked="0"/>
    </xf>
    <xf numFmtId="0" fontId="34" fillId="0" borderId="42" xfId="0" applyFont="1" applyBorder="1"/>
    <xf numFmtId="10" fontId="34" fillId="0" borderId="55" xfId="0" applyNumberFormat="1" applyFont="1" applyBorder="1"/>
    <xf numFmtId="0" fontId="14" fillId="0" borderId="54" xfId="0" applyFont="1" applyBorder="1"/>
    <xf numFmtId="0" fontId="10" fillId="0" borderId="22" xfId="0" applyFont="1" applyBorder="1"/>
    <xf numFmtId="0" fontId="10" fillId="0" borderId="18" xfId="0" applyFont="1" applyBorder="1"/>
    <xf numFmtId="0" fontId="10" fillId="0" borderId="22" xfId="0" applyFont="1" applyBorder="1" applyProtection="1">
      <protection locked="0"/>
    </xf>
    <xf numFmtId="10" fontId="14" fillId="0" borderId="55" xfId="0" applyNumberFormat="1" applyFont="1" applyBorder="1"/>
    <xf numFmtId="0" fontId="32" fillId="2" borderId="54" xfId="0" applyFont="1" applyFill="1" applyBorder="1"/>
    <xf numFmtId="0" fontId="36" fillId="2" borderId="22" xfId="0" applyFont="1" applyFill="1" applyBorder="1"/>
    <xf numFmtId="0" fontId="32" fillId="2" borderId="22" xfId="0" applyFont="1" applyFill="1" applyBorder="1" applyProtection="1">
      <protection locked="0"/>
    </xf>
    <xf numFmtId="0" fontId="32" fillId="2" borderId="18" xfId="0" applyFont="1" applyFill="1" applyBorder="1"/>
    <xf numFmtId="0" fontId="32" fillId="2" borderId="26" xfId="0" applyFont="1" applyFill="1" applyBorder="1" applyProtection="1">
      <protection locked="0"/>
    </xf>
    <xf numFmtId="0" fontId="32" fillId="2" borderId="22" xfId="0" applyFont="1" applyFill="1" applyBorder="1"/>
    <xf numFmtId="10" fontId="32" fillId="2" borderId="55" xfId="0" applyNumberFormat="1" applyFont="1" applyFill="1" applyBorder="1"/>
    <xf numFmtId="0" fontId="36" fillId="0" borderId="22" xfId="0" applyFont="1" applyBorder="1"/>
    <xf numFmtId="0" fontId="8" fillId="0" borderId="22" xfId="0" applyFont="1" applyBorder="1"/>
    <xf numFmtId="0" fontId="8" fillId="0" borderId="22" xfId="0" applyFont="1" applyBorder="1" applyProtection="1">
      <protection locked="0"/>
    </xf>
    <xf numFmtId="0" fontId="8" fillId="0" borderId="18" xfId="0" applyFont="1" applyBorder="1"/>
    <xf numFmtId="10" fontId="16" fillId="0" borderId="55" xfId="0" applyNumberFormat="1" applyFont="1" applyBorder="1"/>
    <xf numFmtId="0" fontId="34" fillId="0" borderId="0" xfId="0" applyFont="1"/>
    <xf numFmtId="0" fontId="6" fillId="0" borderId="22" xfId="0" applyFont="1" applyBorder="1"/>
    <xf numFmtId="0" fontId="1" fillId="0" borderId="0" xfId="0" applyFont="1" applyAlignment="1">
      <alignment horizontal="center"/>
    </xf>
    <xf numFmtId="10" fontId="14" fillId="0" borderId="55" xfId="0" applyNumberFormat="1" applyFont="1" applyBorder="1" applyAlignment="1">
      <alignment horizontal="center"/>
    </xf>
    <xf numFmtId="0" fontId="30" fillId="0" borderId="54" xfId="0" applyFont="1" applyBorder="1"/>
    <xf numFmtId="0" fontId="23" fillId="0" borderId="22" xfId="0" applyFont="1" applyBorder="1"/>
    <xf numFmtId="0" fontId="23" fillId="0" borderId="18" xfId="0" applyFont="1" applyBorder="1"/>
    <xf numFmtId="0" fontId="30" fillId="0" borderId="26" xfId="0" applyFont="1" applyBorder="1" applyProtection="1">
      <protection locked="0"/>
    </xf>
    <xf numFmtId="0" fontId="30" fillId="0" borderId="42" xfId="0" applyFont="1" applyBorder="1"/>
    <xf numFmtId="10" fontId="30" fillId="0" borderId="55" xfId="0" applyNumberFormat="1" applyFont="1" applyBorder="1"/>
    <xf numFmtId="0" fontId="36" fillId="0" borderId="22" xfId="0" applyFont="1" applyBorder="1" applyProtection="1">
      <protection locked="0"/>
    </xf>
    <xf numFmtId="0" fontId="8" fillId="2" borderId="22" xfId="0" applyFont="1" applyFill="1" applyBorder="1"/>
    <xf numFmtId="0" fontId="16" fillId="2" borderId="22" xfId="0" applyFont="1" applyFill="1" applyBorder="1" applyProtection="1">
      <protection locked="0"/>
    </xf>
    <xf numFmtId="0" fontId="16" fillId="2" borderId="18" xfId="0" applyFont="1" applyFill="1" applyBorder="1"/>
    <xf numFmtId="0" fontId="16" fillId="2" borderId="19" xfId="0" applyFont="1" applyFill="1" applyBorder="1"/>
    <xf numFmtId="0" fontId="36" fillId="0" borderId="83" xfId="0" applyFont="1" applyBorder="1"/>
    <xf numFmtId="0" fontId="16" fillId="2" borderId="83" xfId="0" applyFont="1" applyFill="1" applyBorder="1"/>
    <xf numFmtId="0" fontId="16" fillId="2" borderId="70" xfId="0" applyFont="1" applyFill="1" applyBorder="1"/>
    <xf numFmtId="0" fontId="10" fillId="2" borderId="22" xfId="0" applyFont="1" applyFill="1" applyBorder="1"/>
    <xf numFmtId="0" fontId="14" fillId="2" borderId="70" xfId="0" applyFont="1" applyFill="1" applyBorder="1"/>
    <xf numFmtId="0" fontId="14" fillId="2" borderId="83" xfId="0" applyFont="1" applyFill="1" applyBorder="1"/>
    <xf numFmtId="0" fontId="14" fillId="2" borderId="22" xfId="0" applyFont="1" applyFill="1" applyBorder="1" applyProtection="1">
      <protection locked="0"/>
    </xf>
    <xf numFmtId="0" fontId="23" fillId="2" borderId="51" xfId="0" applyNumberFormat="1" applyFont="1" applyFill="1" applyBorder="1" applyAlignment="1">
      <alignment horizontal="right"/>
    </xf>
    <xf numFmtId="0" fontId="23" fillId="2" borderId="38" xfId="0" applyFont="1" applyFill="1" applyBorder="1" applyAlignment="1">
      <alignment horizontal="right"/>
    </xf>
    <xf numFmtId="0" fontId="15" fillId="2" borderId="20" xfId="0" applyFont="1" applyFill="1" applyBorder="1" applyAlignment="1" applyProtection="1">
      <protection locked="0"/>
    </xf>
    <xf numFmtId="0" fontId="36" fillId="0" borderId="0" xfId="0" applyFont="1" applyBorder="1" applyAlignment="1">
      <alignment horizontal="center"/>
    </xf>
    <xf numFmtId="10" fontId="36" fillId="0" borderId="0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23" xfId="0" applyFont="1" applyBorder="1"/>
    <xf numFmtId="0" fontId="10" fillId="0" borderId="22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3" xfId="0" applyFont="1" applyBorder="1"/>
    <xf numFmtId="10" fontId="32" fillId="0" borderId="55" xfId="0" applyNumberFormat="1" applyFont="1" applyBorder="1" applyAlignment="1">
      <alignment horizontal="center"/>
    </xf>
    <xf numFmtId="0" fontId="25" fillId="0" borderId="83" xfId="0" applyFont="1" applyBorder="1"/>
    <xf numFmtId="0" fontId="26" fillId="2" borderId="22" xfId="0" applyFont="1" applyFill="1" applyBorder="1"/>
    <xf numFmtId="0" fontId="40" fillId="2" borderId="22" xfId="0" applyFont="1" applyFill="1" applyBorder="1" applyProtection="1">
      <protection locked="0"/>
    </xf>
    <xf numFmtId="0" fontId="26" fillId="2" borderId="83" xfId="0" applyFont="1" applyFill="1" applyBorder="1"/>
    <xf numFmtId="0" fontId="40" fillId="0" borderId="22" xfId="0" applyFont="1" applyBorder="1" applyAlignment="1">
      <alignment horizontal="center"/>
    </xf>
    <xf numFmtId="0" fontId="26" fillId="0" borderId="22" xfId="0" applyFont="1" applyBorder="1"/>
    <xf numFmtId="0" fontId="26" fillId="0" borderId="83" xfId="0" applyFont="1" applyBorder="1"/>
    <xf numFmtId="0" fontId="24" fillId="2" borderId="22" xfId="0" applyFont="1" applyFill="1" applyBorder="1"/>
    <xf numFmtId="0" fontId="24" fillId="2" borderId="22" xfId="0" applyFont="1" applyFill="1" applyBorder="1" applyProtection="1">
      <protection locked="0"/>
    </xf>
    <xf numFmtId="0" fontId="24" fillId="2" borderId="83" xfId="0" applyFont="1" applyFill="1" applyBorder="1"/>
    <xf numFmtId="0" fontId="25" fillId="2" borderId="22" xfId="0" applyFont="1" applyFill="1" applyBorder="1"/>
    <xf numFmtId="0" fontId="25" fillId="2" borderId="22" xfId="0" applyFont="1" applyFill="1" applyBorder="1" applyProtection="1">
      <protection locked="0"/>
    </xf>
    <xf numFmtId="0" fontId="25" fillId="2" borderId="83" xfId="0" applyFont="1" applyFill="1" applyBorder="1"/>
    <xf numFmtId="0" fontId="8" fillId="2" borderId="22" xfId="0" applyFont="1" applyFill="1" applyBorder="1" applyAlignment="1">
      <alignment horizontal="center"/>
    </xf>
    <xf numFmtId="0" fontId="16" fillId="2" borderId="22" xfId="0" applyFont="1" applyFill="1" applyBorder="1"/>
    <xf numFmtId="0" fontId="3" fillId="0" borderId="19" xfId="0" applyFont="1" applyBorder="1"/>
    <xf numFmtId="0" fontId="10" fillId="2" borderId="22" xfId="0" applyFont="1" applyFill="1" applyBorder="1" applyAlignment="1">
      <alignment horizontal="center"/>
    </xf>
    <xf numFmtId="0" fontId="2" fillId="0" borderId="18" xfId="0" applyFont="1" applyBorder="1"/>
    <xf numFmtId="0" fontId="14" fillId="2" borderId="22" xfId="0" applyFont="1" applyFill="1" applyBorder="1"/>
    <xf numFmtId="0" fontId="2" fillId="0" borderId="19" xfId="0" applyFont="1" applyBorder="1"/>
    <xf numFmtId="0" fontId="36" fillId="2" borderId="22" xfId="0" applyFont="1" applyFill="1" applyBorder="1" applyAlignment="1">
      <alignment horizontal="center"/>
    </xf>
    <xf numFmtId="0" fontId="36" fillId="0" borderId="18" xfId="0" applyFont="1" applyBorder="1"/>
    <xf numFmtId="0" fontId="36" fillId="0" borderId="19" xfId="0" applyFont="1" applyBorder="1"/>
    <xf numFmtId="0" fontId="28" fillId="0" borderId="22" xfId="0" applyFont="1" applyBorder="1"/>
    <xf numFmtId="0" fontId="21" fillId="0" borderId="54" xfId="0" applyFont="1" applyBorder="1"/>
    <xf numFmtId="0" fontId="28" fillId="0" borderId="18" xfId="0" applyFont="1" applyBorder="1"/>
    <xf numFmtId="0" fontId="21" fillId="0" borderId="42" xfId="0" applyFont="1" applyBorder="1" applyProtection="1">
      <protection locked="0"/>
    </xf>
    <xf numFmtId="0" fontId="21" fillId="0" borderId="42" xfId="0" applyFont="1" applyBorder="1"/>
    <xf numFmtId="10" fontId="21" fillId="0" borderId="55" xfId="0" applyNumberFormat="1" applyFont="1" applyBorder="1"/>
    <xf numFmtId="0" fontId="29" fillId="0" borderId="22" xfId="0" applyFont="1" applyBorder="1" applyAlignment="1">
      <alignment horizontal="left"/>
    </xf>
    <xf numFmtId="0" fontId="22" fillId="0" borderId="54" xfId="0" applyFont="1" applyBorder="1"/>
    <xf numFmtId="0" fontId="29" fillId="0" borderId="22" xfId="0" applyFont="1" applyBorder="1"/>
    <xf numFmtId="0" fontId="29" fillId="0" borderId="18" xfId="0" applyFont="1" applyBorder="1"/>
    <xf numFmtId="0" fontId="22" fillId="0" borderId="42" xfId="0" applyFont="1" applyBorder="1" applyProtection="1">
      <protection locked="0"/>
    </xf>
    <xf numFmtId="0" fontId="22" fillId="0" borderId="42" xfId="0" applyFont="1" applyBorder="1"/>
    <xf numFmtId="10" fontId="22" fillId="0" borderId="55" xfId="0" applyNumberFormat="1" applyFont="1" applyBorder="1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8" fillId="0" borderId="22" xfId="0" applyNumberFormat="1" applyFont="1" applyBorder="1" applyAlignment="1">
      <alignment horizontal="center"/>
    </xf>
    <xf numFmtId="0" fontId="43" fillId="0" borderId="22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22" xfId="0" applyFont="1" applyBorder="1" applyProtection="1"/>
    <xf numFmtId="0" fontId="10" fillId="0" borderId="22" xfId="0" applyFont="1" applyBorder="1" applyProtection="1"/>
    <xf numFmtId="0" fontId="25" fillId="0" borderId="83" xfId="0" applyFont="1" applyBorder="1" applyProtection="1"/>
    <xf numFmtId="0" fontId="24" fillId="0" borderId="22" xfId="0" applyFont="1" applyBorder="1" applyProtection="1"/>
    <xf numFmtId="0" fontId="24" fillId="0" borderId="83" xfId="0" applyFont="1" applyBorder="1" applyProtection="1"/>
    <xf numFmtId="0" fontId="7" fillId="0" borderId="22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0" fillId="0" borderId="33" xfId="0" applyBorder="1" applyProtection="1">
      <protection locked="0"/>
    </xf>
    <xf numFmtId="0" fontId="0" fillId="0" borderId="49" xfId="0" applyBorder="1" applyProtection="1"/>
    <xf numFmtId="0" fontId="0" fillId="0" borderId="35" xfId="0" applyBorder="1" applyProtection="1">
      <protection locked="0"/>
    </xf>
    <xf numFmtId="0" fontId="0" fillId="0" borderId="61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8" xfId="0" applyFont="1" applyBorder="1" applyProtection="1"/>
    <xf numFmtId="0" fontId="8" fillId="0" borderId="83" xfId="0" applyFont="1" applyBorder="1" applyAlignment="1"/>
    <xf numFmtId="0" fontId="8" fillId="0" borderId="22" xfId="0" applyFont="1" applyBorder="1" applyAlignment="1"/>
    <xf numFmtId="0" fontId="8" fillId="0" borderId="70" xfId="0" applyFont="1" applyBorder="1"/>
    <xf numFmtId="0" fontId="10" fillId="0" borderId="22" xfId="0" applyFont="1" applyBorder="1" applyAlignment="1"/>
    <xf numFmtId="0" fontId="8" fillId="5" borderId="18" xfId="0" applyFont="1" applyFill="1" applyBorder="1"/>
    <xf numFmtId="0" fontId="8" fillId="5" borderId="19" xfId="0" applyFont="1" applyFill="1" applyBorder="1"/>
    <xf numFmtId="10" fontId="8" fillId="0" borderId="22" xfId="0" applyNumberFormat="1" applyFont="1" applyBorder="1"/>
    <xf numFmtId="0" fontId="10" fillId="5" borderId="18" xfId="0" applyFont="1" applyFill="1" applyBorder="1"/>
    <xf numFmtId="0" fontId="10" fillId="5" borderId="19" xfId="0" applyFont="1" applyFill="1" applyBorder="1"/>
    <xf numFmtId="10" fontId="10" fillId="0" borderId="22" xfId="0" applyNumberFormat="1" applyFont="1" applyBorder="1"/>
    <xf numFmtId="0" fontId="7" fillId="2" borderId="22" xfId="0" applyFont="1" applyFill="1" applyBorder="1" applyAlignment="1">
      <alignment horizontal="center"/>
    </xf>
    <xf numFmtId="0" fontId="1" fillId="2" borderId="36" xfId="0" applyNumberFormat="1" applyFont="1" applyFill="1" applyBorder="1" applyAlignment="1">
      <alignment horizontal="center"/>
    </xf>
    <xf numFmtId="0" fontId="1" fillId="2" borderId="37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24" fillId="5" borderId="18" xfId="0" applyFont="1" applyFill="1" applyBorder="1"/>
    <xf numFmtId="0" fontId="24" fillId="5" borderId="19" xfId="0" applyFont="1" applyFill="1" applyBorder="1"/>
    <xf numFmtId="0" fontId="3" fillId="2" borderId="26" xfId="0" applyFont="1" applyFill="1" applyBorder="1"/>
    <xf numFmtId="0" fontId="25" fillId="2" borderId="32" xfId="0" applyFont="1" applyFill="1" applyBorder="1" applyAlignment="1">
      <alignment horizontal="center"/>
    </xf>
    <xf numFmtId="0" fontId="25" fillId="2" borderId="22" xfId="0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30" xfId="0" applyFont="1" applyBorder="1" applyAlignment="1" applyProtection="1">
      <alignment horizontal="center"/>
    </xf>
    <xf numFmtId="0" fontId="7" fillId="0" borderId="31" xfId="0" applyFont="1" applyBorder="1" applyAlignment="1" applyProtection="1">
      <alignment horizontal="center"/>
    </xf>
    <xf numFmtId="0" fontId="7" fillId="0" borderId="32" xfId="0" applyFont="1" applyBorder="1" applyAlignment="1" applyProtection="1">
      <alignment horizontal="center"/>
    </xf>
    <xf numFmtId="0" fontId="0" fillId="0" borderId="38" xfId="0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43" fillId="5" borderId="5" xfId="0" applyFont="1" applyFill="1" applyBorder="1" applyAlignment="1">
      <alignment horizontal="center"/>
    </xf>
    <xf numFmtId="0" fontId="43" fillId="5" borderId="24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8" fillId="5" borderId="30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/>
    </xf>
    <xf numFmtId="0" fontId="10" fillId="5" borderId="62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24" fillId="5" borderId="25" xfId="0" applyFont="1" applyFill="1" applyBorder="1" applyAlignment="1">
      <alignment horizontal="center"/>
    </xf>
    <xf numFmtId="0" fontId="24" fillId="5" borderId="18" xfId="0" applyFont="1" applyFill="1" applyBorder="1" applyAlignment="1">
      <alignment horizontal="center"/>
    </xf>
    <xf numFmtId="0" fontId="24" fillId="5" borderId="19" xfId="0" applyFont="1" applyFill="1" applyBorder="1" applyAlignment="1">
      <alignment horizontal="center"/>
    </xf>
    <xf numFmtId="0" fontId="24" fillId="5" borderId="34" xfId="0" applyFont="1" applyFill="1" applyBorder="1" applyAlignment="1">
      <alignment horizontal="center"/>
    </xf>
    <xf numFmtId="0" fontId="25" fillId="5" borderId="25" xfId="0" applyFont="1" applyFill="1" applyBorder="1" applyAlignment="1">
      <alignment horizontal="center"/>
    </xf>
    <xf numFmtId="0" fontId="25" fillId="5" borderId="18" xfId="0" applyFont="1" applyFill="1" applyBorder="1" applyAlignment="1">
      <alignment horizontal="center"/>
    </xf>
    <xf numFmtId="0" fontId="25" fillId="5" borderId="19" xfId="0" applyFont="1" applyFill="1" applyBorder="1" applyAlignment="1">
      <alignment horizontal="center"/>
    </xf>
    <xf numFmtId="0" fontId="25" fillId="5" borderId="3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3"/>
  <sheetViews>
    <sheetView showGridLines="0" showRowColHeaders="0" zoomScale="90" zoomScaleNormal="90" workbookViewId="0">
      <selection activeCell="L4" sqref="L4"/>
    </sheetView>
  </sheetViews>
  <sheetFormatPr defaultRowHeight="14.4" x14ac:dyDescent="0.3"/>
  <cols>
    <col min="1" max="1" width="8.88671875" style="994"/>
    <col min="2" max="2" width="17.109375" bestFit="1" customWidth="1"/>
    <col min="3" max="3" width="2.33203125" bestFit="1" customWidth="1"/>
    <col min="4" max="4" width="16.33203125" bestFit="1" customWidth="1"/>
    <col min="6" max="6" width="2.33203125" bestFit="1" customWidth="1"/>
    <col min="8" max="9" width="0" hidden="1" customWidth="1"/>
    <col min="12" max="12" width="16.33203125" bestFit="1" customWidth="1"/>
    <col min="13" max="13" width="9.109375" hidden="1" customWidth="1"/>
    <col min="14" max="14" width="9.44140625" hidden="1" customWidth="1"/>
    <col min="15" max="15" width="12.109375" bestFit="1" customWidth="1"/>
    <col min="16" max="16" width="12" bestFit="1" customWidth="1"/>
    <col min="17" max="19" width="16.33203125" hidden="1" customWidth="1"/>
    <col min="20" max="20" width="7.109375" hidden="1" customWidth="1"/>
    <col min="21" max="22" width="16.33203125" bestFit="1" customWidth="1"/>
  </cols>
  <sheetData>
    <row r="1" spans="1:20" ht="15" thickBot="1" x14ac:dyDescent="0.35"/>
    <row r="2" spans="1:20" ht="15" thickBot="1" x14ac:dyDescent="0.35">
      <c r="A2" s="995" t="s">
        <v>48</v>
      </c>
      <c r="E2" s="1137" t="s">
        <v>34</v>
      </c>
      <c r="F2" s="1138"/>
      <c r="G2" s="1139"/>
      <c r="H2" s="720"/>
      <c r="I2" s="720"/>
      <c r="K2" s="987" t="s">
        <v>48</v>
      </c>
      <c r="L2" s="504"/>
      <c r="Q2" s="1140" t="s">
        <v>2</v>
      </c>
      <c r="R2" s="1140"/>
      <c r="S2" s="1140" t="s">
        <v>1</v>
      </c>
      <c r="T2" s="1140"/>
    </row>
    <row r="3" spans="1:20" ht="15" thickBot="1" x14ac:dyDescent="0.35">
      <c r="A3" s="996">
        <f>L18</f>
        <v>0</v>
      </c>
      <c r="B3" s="490">
        <f>S14</f>
        <v>0</v>
      </c>
      <c r="C3" s="21" t="s">
        <v>0</v>
      </c>
      <c r="D3" s="490">
        <f>T14</f>
        <v>0</v>
      </c>
      <c r="E3" s="489"/>
      <c r="F3" s="492" t="s">
        <v>0</v>
      </c>
      <c r="G3" s="491"/>
      <c r="H3" s="56">
        <f>IF(E3&gt;G3,1,0)</f>
        <v>0</v>
      </c>
      <c r="I3" s="56">
        <f>IF(G3&gt;E3,1,0)</f>
        <v>0</v>
      </c>
      <c r="K3" s="987" t="s">
        <v>28</v>
      </c>
      <c r="L3" s="987"/>
      <c r="M3" s="650" t="s">
        <v>36</v>
      </c>
      <c r="N3" s="650" t="s">
        <v>37</v>
      </c>
      <c r="O3" s="987" t="s">
        <v>45</v>
      </c>
      <c r="P3" s="987" t="s">
        <v>33</v>
      </c>
      <c r="Q3" s="350">
        <f t="shared" ref="Q3:R12" si="0">VLOOKUP(Q14,$K$4:$L$8,2)</f>
        <v>0</v>
      </c>
      <c r="R3" s="262">
        <f t="shared" si="0"/>
        <v>0</v>
      </c>
      <c r="S3" s="58">
        <f t="shared" ref="S3:S12" si="1">VLOOKUP(Q14,$K$12:$L$16,2)</f>
        <v>0</v>
      </c>
      <c r="T3" s="58">
        <f t="shared" ref="T3:T12" si="2">VLOOKUP(R14,$K$12:$L$16,2)</f>
        <v>0</v>
      </c>
    </row>
    <row r="4" spans="1:20" ht="15" thickBot="1" x14ac:dyDescent="0.35">
      <c r="A4" s="996">
        <f>L10</f>
        <v>0</v>
      </c>
      <c r="B4" s="355">
        <f>S3</f>
        <v>0</v>
      </c>
      <c r="C4" s="22" t="s">
        <v>0</v>
      </c>
      <c r="D4" s="355">
        <f>T3</f>
        <v>0</v>
      </c>
      <c r="E4" s="361"/>
      <c r="F4" s="493" t="s">
        <v>0</v>
      </c>
      <c r="G4" s="363"/>
      <c r="H4" s="56">
        <f t="shared" ref="H4:H33" si="3">IF(E4&gt;G4,1,0)</f>
        <v>0</v>
      </c>
      <c r="I4" s="56">
        <f t="shared" ref="I4:I33" si="4">IF(G4&gt;E4,1,0)</f>
        <v>0</v>
      </c>
      <c r="K4" s="445">
        <v>1</v>
      </c>
      <c r="L4" s="495"/>
      <c r="M4" s="262">
        <f>E5+E14+E21+E30</f>
        <v>0</v>
      </c>
      <c r="N4" s="262">
        <f>G5+G14+G21+G30</f>
        <v>0</v>
      </c>
      <c r="O4" s="884">
        <f>SUM(H5,H14,H21,H30)</f>
        <v>0</v>
      </c>
      <c r="P4" s="501" t="e">
        <f>M4/N4</f>
        <v>#DIV/0!</v>
      </c>
      <c r="Q4" s="350">
        <f t="shared" si="0"/>
        <v>0</v>
      </c>
      <c r="R4" s="262">
        <f t="shared" si="0"/>
        <v>0</v>
      </c>
      <c r="S4" s="58">
        <f t="shared" si="1"/>
        <v>0</v>
      </c>
      <c r="T4" s="58">
        <f t="shared" si="2"/>
        <v>0</v>
      </c>
    </row>
    <row r="5" spans="1:20" ht="15" thickBot="1" x14ac:dyDescent="0.35">
      <c r="A5" s="996">
        <f>L2</f>
        <v>0</v>
      </c>
      <c r="B5" s="354">
        <f>Q3</f>
        <v>0</v>
      </c>
      <c r="C5" s="22" t="s">
        <v>0</v>
      </c>
      <c r="D5" s="354">
        <f>R3</f>
        <v>0</v>
      </c>
      <c r="E5" s="361"/>
      <c r="F5" s="493" t="s">
        <v>0</v>
      </c>
      <c r="G5" s="363"/>
      <c r="H5" s="56">
        <f t="shared" si="3"/>
        <v>0</v>
      </c>
      <c r="I5" s="56">
        <f t="shared" si="4"/>
        <v>0</v>
      </c>
      <c r="K5" s="336">
        <v>2</v>
      </c>
      <c r="L5" s="446"/>
      <c r="M5" s="262">
        <f>E8+G17+E24+G30</f>
        <v>0</v>
      </c>
      <c r="N5" s="262">
        <f>G8+E17+G24+E30</f>
        <v>0</v>
      </c>
      <c r="O5" s="875">
        <f>SUM(H8,I17,H24,I30)</f>
        <v>0</v>
      </c>
      <c r="P5" s="502" t="e">
        <f t="shared" ref="P5:P8" si="5">M5/N5</f>
        <v>#DIV/0!</v>
      </c>
      <c r="Q5" s="350">
        <f t="shared" si="0"/>
        <v>0</v>
      </c>
      <c r="R5" s="262">
        <f t="shared" si="0"/>
        <v>0</v>
      </c>
      <c r="S5" s="58">
        <f t="shared" si="1"/>
        <v>0</v>
      </c>
      <c r="T5" s="58">
        <f t="shared" si="2"/>
        <v>0</v>
      </c>
    </row>
    <row r="6" spans="1:20" ht="15" thickBot="1" x14ac:dyDescent="0.35">
      <c r="A6" s="996">
        <f>L18</f>
        <v>0</v>
      </c>
      <c r="B6" s="356">
        <f>S15</f>
        <v>0</v>
      </c>
      <c r="C6" s="22" t="s">
        <v>0</v>
      </c>
      <c r="D6" s="356">
        <f>T15</f>
        <v>0</v>
      </c>
      <c r="E6" s="361"/>
      <c r="F6" s="493" t="s">
        <v>0</v>
      </c>
      <c r="G6" s="363"/>
      <c r="H6" s="56">
        <f t="shared" si="3"/>
        <v>0</v>
      </c>
      <c r="I6" s="56">
        <f t="shared" si="4"/>
        <v>0</v>
      </c>
      <c r="K6" s="336">
        <v>3</v>
      </c>
      <c r="L6" s="446"/>
      <c r="M6" s="262">
        <f>E11+E17+G21+E33</f>
        <v>0</v>
      </c>
      <c r="N6" s="262">
        <f>G11+G17+E21+G33</f>
        <v>0</v>
      </c>
      <c r="O6" s="875">
        <f>SUM(H11,H17,I21,H33)</f>
        <v>0</v>
      </c>
      <c r="P6" s="502" t="e">
        <f t="shared" si="5"/>
        <v>#DIV/0!</v>
      </c>
      <c r="Q6" s="350">
        <f t="shared" si="0"/>
        <v>0</v>
      </c>
      <c r="R6" s="262">
        <f t="shared" si="0"/>
        <v>0</v>
      </c>
      <c r="S6" s="58">
        <f t="shared" si="1"/>
        <v>0</v>
      </c>
      <c r="T6" s="58">
        <f t="shared" si="2"/>
        <v>0</v>
      </c>
    </row>
    <row r="7" spans="1:20" ht="15" thickBot="1" x14ac:dyDescent="0.35">
      <c r="A7" s="996">
        <f>L10</f>
        <v>0</v>
      </c>
      <c r="B7" s="355">
        <f>S4</f>
        <v>0</v>
      </c>
      <c r="C7" s="22" t="s">
        <v>0</v>
      </c>
      <c r="D7" s="355">
        <f>T4</f>
        <v>0</v>
      </c>
      <c r="E7" s="361"/>
      <c r="F7" s="493" t="s">
        <v>0</v>
      </c>
      <c r="G7" s="363"/>
      <c r="H7" s="56">
        <f t="shared" si="3"/>
        <v>0</v>
      </c>
      <c r="I7" s="56">
        <f t="shared" si="4"/>
        <v>0</v>
      </c>
      <c r="K7" s="336">
        <v>4</v>
      </c>
      <c r="L7" s="446"/>
      <c r="M7" s="262">
        <f>G8+G14+E27+G33</f>
        <v>0</v>
      </c>
      <c r="N7" s="262">
        <f>E8+E14+G27+E33</f>
        <v>0</v>
      </c>
      <c r="O7" s="875">
        <f>SUM(I8,I14,H27,I33)</f>
        <v>0</v>
      </c>
      <c r="P7" s="502" t="e">
        <f t="shared" si="5"/>
        <v>#DIV/0!</v>
      </c>
      <c r="Q7" s="477">
        <f t="shared" si="0"/>
        <v>0</v>
      </c>
      <c r="R7" s="478">
        <f t="shared" si="0"/>
        <v>0</v>
      </c>
      <c r="S7" s="481">
        <f t="shared" si="1"/>
        <v>0</v>
      </c>
      <c r="T7" s="481">
        <f t="shared" si="2"/>
        <v>0</v>
      </c>
    </row>
    <row r="8" spans="1:20" ht="15" thickBot="1" x14ac:dyDescent="0.35">
      <c r="A8" s="996">
        <f>L2</f>
        <v>0</v>
      </c>
      <c r="B8" s="354">
        <f>Q4</f>
        <v>0</v>
      </c>
      <c r="C8" s="22" t="s">
        <v>0</v>
      </c>
      <c r="D8" s="354">
        <f>R4</f>
        <v>0</v>
      </c>
      <c r="E8" s="361"/>
      <c r="F8" s="493" t="s">
        <v>0</v>
      </c>
      <c r="G8" s="363"/>
      <c r="H8" s="56">
        <f t="shared" si="3"/>
        <v>0</v>
      </c>
      <c r="I8" s="56">
        <f t="shared" si="4"/>
        <v>0</v>
      </c>
      <c r="K8" s="413">
        <v>5</v>
      </c>
      <c r="L8" s="447"/>
      <c r="M8" s="414">
        <f>G5+G11+G24+G27</f>
        <v>0</v>
      </c>
      <c r="N8" s="414">
        <f>E5+E11+E24+E27</f>
        <v>0</v>
      </c>
      <c r="O8" s="885">
        <f>SUM(I5,I11,I24,I27)</f>
        <v>0</v>
      </c>
      <c r="P8" s="503" t="e">
        <f t="shared" si="5"/>
        <v>#DIV/0!</v>
      </c>
      <c r="Q8" s="477">
        <f t="shared" si="0"/>
        <v>0</v>
      </c>
      <c r="R8" s="478">
        <f t="shared" si="0"/>
        <v>0</v>
      </c>
      <c r="S8" s="481">
        <f t="shared" si="1"/>
        <v>0</v>
      </c>
      <c r="T8" s="481">
        <f t="shared" si="2"/>
        <v>0</v>
      </c>
    </row>
    <row r="9" spans="1:20" ht="15" thickBot="1" x14ac:dyDescent="0.35">
      <c r="A9" s="996">
        <f>L18</f>
        <v>0</v>
      </c>
      <c r="B9" s="356">
        <f>S16</f>
        <v>0</v>
      </c>
      <c r="C9" s="22" t="s">
        <v>0</v>
      </c>
      <c r="D9" s="356">
        <f>T16</f>
        <v>0</v>
      </c>
      <c r="E9" s="361"/>
      <c r="F9" s="493" t="s">
        <v>0</v>
      </c>
      <c r="G9" s="363"/>
      <c r="H9" s="56">
        <f t="shared" si="3"/>
        <v>0</v>
      </c>
      <c r="I9" s="56">
        <f t="shared" si="4"/>
        <v>0</v>
      </c>
      <c r="Q9" s="262">
        <f t="shared" si="0"/>
        <v>0</v>
      </c>
      <c r="R9" s="262">
        <f t="shared" si="0"/>
        <v>0</v>
      </c>
      <c r="S9" s="58">
        <f t="shared" si="1"/>
        <v>0</v>
      </c>
      <c r="T9" s="58">
        <f t="shared" si="2"/>
        <v>0</v>
      </c>
    </row>
    <row r="10" spans="1:20" ht="15" thickBot="1" x14ac:dyDescent="0.35">
      <c r="A10" s="996">
        <f>L10</f>
        <v>0</v>
      </c>
      <c r="B10" s="355">
        <f>S5</f>
        <v>0</v>
      </c>
      <c r="C10" s="22" t="s">
        <v>0</v>
      </c>
      <c r="D10" s="355">
        <f>T5</f>
        <v>0</v>
      </c>
      <c r="E10" s="361"/>
      <c r="F10" s="493" t="s">
        <v>0</v>
      </c>
      <c r="G10" s="363"/>
      <c r="H10" s="56">
        <f t="shared" si="3"/>
        <v>0</v>
      </c>
      <c r="I10" s="56">
        <f t="shared" si="4"/>
        <v>0</v>
      </c>
      <c r="K10" s="498" t="s">
        <v>48</v>
      </c>
      <c r="L10" s="993"/>
      <c r="Q10" s="477">
        <f t="shared" si="0"/>
        <v>0</v>
      </c>
      <c r="R10" s="478">
        <f t="shared" si="0"/>
        <v>0</v>
      </c>
      <c r="S10" s="481">
        <f t="shared" si="1"/>
        <v>0</v>
      </c>
      <c r="T10" s="481">
        <f t="shared" si="2"/>
        <v>0</v>
      </c>
    </row>
    <row r="11" spans="1:20" ht="15" thickBot="1" x14ac:dyDescent="0.35">
      <c r="A11" s="996">
        <f>L2</f>
        <v>0</v>
      </c>
      <c r="B11" s="354">
        <f>Q5</f>
        <v>0</v>
      </c>
      <c r="C11" s="22" t="s">
        <v>0</v>
      </c>
      <c r="D11" s="354">
        <f>R5</f>
        <v>0</v>
      </c>
      <c r="E11" s="361"/>
      <c r="F11" s="493" t="s">
        <v>0</v>
      </c>
      <c r="G11" s="363"/>
      <c r="H11" s="56">
        <f t="shared" si="3"/>
        <v>0</v>
      </c>
      <c r="I11" s="56">
        <f t="shared" si="4"/>
        <v>0</v>
      </c>
      <c r="K11" s="498" t="s">
        <v>28</v>
      </c>
      <c r="L11" s="498"/>
      <c r="M11" s="651" t="s">
        <v>36</v>
      </c>
      <c r="N11" s="651" t="s">
        <v>37</v>
      </c>
      <c r="O11" s="498" t="s">
        <v>45</v>
      </c>
      <c r="P11" s="498" t="s">
        <v>33</v>
      </c>
      <c r="Q11" s="477">
        <f t="shared" si="0"/>
        <v>0</v>
      </c>
      <c r="R11" s="478">
        <f t="shared" si="0"/>
        <v>0</v>
      </c>
      <c r="S11" s="481">
        <f t="shared" si="1"/>
        <v>0</v>
      </c>
      <c r="T11" s="481">
        <f t="shared" si="2"/>
        <v>0</v>
      </c>
    </row>
    <row r="12" spans="1:20" ht="15" thickBot="1" x14ac:dyDescent="0.35">
      <c r="A12" s="996">
        <f>L18</f>
        <v>0</v>
      </c>
      <c r="B12" s="356">
        <f>S17</f>
        <v>0</v>
      </c>
      <c r="C12" s="22" t="s">
        <v>0</v>
      </c>
      <c r="D12" s="356">
        <f>T17</f>
        <v>0</v>
      </c>
      <c r="E12" s="361"/>
      <c r="F12" s="493" t="s">
        <v>0</v>
      </c>
      <c r="G12" s="363"/>
      <c r="H12" s="56">
        <f t="shared" si="3"/>
        <v>0</v>
      </c>
      <c r="I12" s="56">
        <f t="shared" si="4"/>
        <v>0</v>
      </c>
      <c r="K12" s="322">
        <v>1</v>
      </c>
      <c r="L12" s="463"/>
      <c r="M12" s="58">
        <f>E4+E13+E19+E28</f>
        <v>0</v>
      </c>
      <c r="N12" s="58">
        <f>G4+G13+G19+G28</f>
        <v>0</v>
      </c>
      <c r="O12" s="723">
        <f>SUM(H4,H13,H19,H28)</f>
        <v>0</v>
      </c>
      <c r="P12" s="496" t="e">
        <f>M12/N12</f>
        <v>#DIV/0!</v>
      </c>
      <c r="Q12" s="479">
        <f t="shared" si="0"/>
        <v>0</v>
      </c>
      <c r="R12" s="480">
        <f t="shared" si="0"/>
        <v>0</v>
      </c>
      <c r="S12" s="482">
        <f t="shared" si="1"/>
        <v>0</v>
      </c>
      <c r="T12" s="482">
        <f t="shared" si="2"/>
        <v>0</v>
      </c>
    </row>
    <row r="13" spans="1:20" ht="15" thickBot="1" x14ac:dyDescent="0.35">
      <c r="A13" s="996">
        <f>L10</f>
        <v>0</v>
      </c>
      <c r="B13" s="355">
        <f>S6</f>
        <v>0</v>
      </c>
      <c r="C13" s="22" t="s">
        <v>0</v>
      </c>
      <c r="D13" s="355">
        <f>T6</f>
        <v>0</v>
      </c>
      <c r="E13" s="361"/>
      <c r="F13" s="493" t="s">
        <v>0</v>
      </c>
      <c r="G13" s="363"/>
      <c r="H13" s="56">
        <f t="shared" si="3"/>
        <v>0</v>
      </c>
      <c r="I13" s="56">
        <f t="shared" si="4"/>
        <v>0</v>
      </c>
      <c r="K13" s="308">
        <v>2</v>
      </c>
      <c r="L13" s="309"/>
      <c r="M13" s="58">
        <f>E7+G16+E22+G28</f>
        <v>0</v>
      </c>
      <c r="N13" s="58">
        <f>G7+E16+G22+E28</f>
        <v>0</v>
      </c>
      <c r="O13" s="718">
        <f>SUM(H7,I16,H22,I28)</f>
        <v>0</v>
      </c>
      <c r="P13" s="132" t="e">
        <f t="shared" ref="P13:P16" si="6">M13/N13</f>
        <v>#DIV/0!</v>
      </c>
      <c r="Q13" s="1142" t="s">
        <v>38</v>
      </c>
      <c r="R13" s="1142"/>
      <c r="S13" s="1141" t="s">
        <v>35</v>
      </c>
      <c r="T13" s="1141"/>
    </row>
    <row r="14" spans="1:20" ht="15" thickBot="1" x14ac:dyDescent="0.35">
      <c r="A14" s="996">
        <f>L2</f>
        <v>0</v>
      </c>
      <c r="B14" s="354">
        <f>Q6</f>
        <v>0</v>
      </c>
      <c r="C14" s="22" t="s">
        <v>0</v>
      </c>
      <c r="D14" s="354">
        <f>R6</f>
        <v>0</v>
      </c>
      <c r="E14" s="361"/>
      <c r="F14" s="493" t="s">
        <v>0</v>
      </c>
      <c r="G14" s="363"/>
      <c r="H14" s="56">
        <f t="shared" si="3"/>
        <v>0</v>
      </c>
      <c r="I14" s="56">
        <f t="shared" si="4"/>
        <v>0</v>
      </c>
      <c r="K14" s="308">
        <v>3</v>
      </c>
      <c r="L14" s="309"/>
      <c r="M14" s="58">
        <f>E10+E16+G19+E31</f>
        <v>0</v>
      </c>
      <c r="N14" s="58">
        <f>G10+G16+E19+G31</f>
        <v>0</v>
      </c>
      <c r="O14" s="718">
        <f>SUM(H10,H16,I19,H31)</f>
        <v>0</v>
      </c>
      <c r="P14" s="132" t="e">
        <f t="shared" si="6"/>
        <v>#DIV/0!</v>
      </c>
      <c r="Q14" s="20">
        <v>1</v>
      </c>
      <c r="R14" s="29">
        <v>5</v>
      </c>
      <c r="S14" s="284">
        <f t="shared" ref="S14:S23" si="7">VLOOKUP(Q14,$K$20:$L$24,2)</f>
        <v>0</v>
      </c>
      <c r="T14" s="284">
        <f t="shared" ref="T14:T23" si="8">VLOOKUP(R14,$K$20:$L$24,2)</f>
        <v>0</v>
      </c>
    </row>
    <row r="15" spans="1:20" ht="15" thickBot="1" x14ac:dyDescent="0.35">
      <c r="A15" s="996">
        <f>L18</f>
        <v>0</v>
      </c>
      <c r="B15" s="356">
        <f>S20</f>
        <v>0</v>
      </c>
      <c r="C15" s="22" t="s">
        <v>0</v>
      </c>
      <c r="D15" s="356">
        <f>T20</f>
        <v>0</v>
      </c>
      <c r="E15" s="361"/>
      <c r="F15" s="493" t="s">
        <v>0</v>
      </c>
      <c r="G15" s="363"/>
      <c r="H15" s="56">
        <f t="shared" si="3"/>
        <v>0</v>
      </c>
      <c r="I15" s="56">
        <f t="shared" si="4"/>
        <v>0</v>
      </c>
      <c r="K15" s="308">
        <v>4</v>
      </c>
      <c r="L15" s="309"/>
      <c r="M15" s="58">
        <f>G7+G13+E25+G31</f>
        <v>0</v>
      </c>
      <c r="N15" s="58">
        <f>E7+E13+G25+E31</f>
        <v>0</v>
      </c>
      <c r="O15" s="718">
        <f>SUM(I7,I13,H25,I31)</f>
        <v>0</v>
      </c>
      <c r="P15" s="132" t="e">
        <f t="shared" si="6"/>
        <v>#DIV/0!</v>
      </c>
      <c r="Q15" s="15">
        <v>2</v>
      </c>
      <c r="R15" s="13">
        <v>4</v>
      </c>
      <c r="S15" s="127">
        <f t="shared" si="7"/>
        <v>0</v>
      </c>
      <c r="T15" s="127">
        <f t="shared" si="8"/>
        <v>0</v>
      </c>
    </row>
    <row r="16" spans="1:20" ht="15" thickBot="1" x14ac:dyDescent="0.35">
      <c r="A16" s="996">
        <f>L10</f>
        <v>0</v>
      </c>
      <c r="B16" s="355">
        <f>S9</f>
        <v>0</v>
      </c>
      <c r="C16" s="22" t="s">
        <v>0</v>
      </c>
      <c r="D16" s="355">
        <f>T9</f>
        <v>0</v>
      </c>
      <c r="E16" s="361"/>
      <c r="F16" s="493" t="s">
        <v>0</v>
      </c>
      <c r="G16" s="363"/>
      <c r="H16" s="56">
        <f t="shared" si="3"/>
        <v>0</v>
      </c>
      <c r="I16" s="56">
        <f t="shared" si="4"/>
        <v>0</v>
      </c>
      <c r="K16" s="311">
        <v>5</v>
      </c>
      <c r="L16" s="312"/>
      <c r="M16" s="130">
        <f>G4+G10+G22+G25</f>
        <v>0</v>
      </c>
      <c r="N16" s="130">
        <f>E4+E10+E22+E25</f>
        <v>0</v>
      </c>
      <c r="O16" s="719">
        <f>SUM(I4,I10,I22,I25)</f>
        <v>0</v>
      </c>
      <c r="P16" s="133" t="e">
        <f t="shared" si="6"/>
        <v>#DIV/0!</v>
      </c>
      <c r="Q16" s="13">
        <v>3</v>
      </c>
      <c r="R16" s="13">
        <v>5</v>
      </c>
      <c r="S16" s="127">
        <f t="shared" si="7"/>
        <v>0</v>
      </c>
      <c r="T16" s="127">
        <f t="shared" si="8"/>
        <v>0</v>
      </c>
    </row>
    <row r="17" spans="1:20" ht="15" thickBot="1" x14ac:dyDescent="0.35">
      <c r="A17" s="996">
        <f>L2</f>
        <v>0</v>
      </c>
      <c r="B17" s="418">
        <f>Q9</f>
        <v>0</v>
      </c>
      <c r="C17" s="23" t="s">
        <v>0</v>
      </c>
      <c r="D17" s="418">
        <f>R9</f>
        <v>0</v>
      </c>
      <c r="E17" s="362"/>
      <c r="F17" s="494" t="s">
        <v>0</v>
      </c>
      <c r="G17" s="364"/>
      <c r="H17" s="56">
        <f t="shared" si="3"/>
        <v>0</v>
      </c>
      <c r="I17" s="56">
        <f t="shared" si="4"/>
        <v>0</v>
      </c>
      <c r="Q17" s="15">
        <v>1</v>
      </c>
      <c r="R17" s="13">
        <v>4</v>
      </c>
      <c r="S17" s="127">
        <f t="shared" si="7"/>
        <v>0</v>
      </c>
      <c r="T17" s="127">
        <f t="shared" si="8"/>
        <v>0</v>
      </c>
    </row>
    <row r="18" spans="1:20" ht="15" thickBot="1" x14ac:dyDescent="0.35">
      <c r="A18" s="996"/>
      <c r="B18" s="1136" t="s">
        <v>4</v>
      </c>
      <c r="C18" s="1136"/>
      <c r="D18" s="1136"/>
      <c r="E18" s="487"/>
      <c r="F18" s="488"/>
      <c r="G18" s="487"/>
      <c r="H18" s="56"/>
      <c r="I18" s="56"/>
      <c r="K18" s="497" t="s">
        <v>48</v>
      </c>
      <c r="L18" s="991"/>
      <c r="Q18" s="15">
        <v>1</v>
      </c>
      <c r="R18" s="13">
        <v>3</v>
      </c>
      <c r="S18" s="483">
        <f t="shared" si="7"/>
        <v>0</v>
      </c>
      <c r="T18" s="483">
        <f t="shared" si="8"/>
        <v>0</v>
      </c>
    </row>
    <row r="19" spans="1:20" ht="15" thickBot="1" x14ac:dyDescent="0.35">
      <c r="A19" s="996">
        <f>L10</f>
        <v>0</v>
      </c>
      <c r="B19" s="371">
        <f>S7</f>
        <v>0</v>
      </c>
      <c r="C19" s="21" t="s">
        <v>0</v>
      </c>
      <c r="D19" s="371">
        <f>T7</f>
        <v>0</v>
      </c>
      <c r="E19" s="489"/>
      <c r="F19" s="484" t="s">
        <v>0</v>
      </c>
      <c r="G19" s="489"/>
      <c r="H19" s="56">
        <f t="shared" si="3"/>
        <v>0</v>
      </c>
      <c r="I19" s="56">
        <f t="shared" si="4"/>
        <v>0</v>
      </c>
      <c r="K19" s="497" t="s">
        <v>28</v>
      </c>
      <c r="L19" s="497"/>
      <c r="M19" s="652" t="s">
        <v>36</v>
      </c>
      <c r="N19" s="652" t="s">
        <v>37</v>
      </c>
      <c r="O19" s="497" t="s">
        <v>45</v>
      </c>
      <c r="P19" s="497" t="s">
        <v>33</v>
      </c>
      <c r="Q19" s="15">
        <v>2</v>
      </c>
      <c r="R19" s="13">
        <v>5</v>
      </c>
      <c r="S19" s="483">
        <f t="shared" si="7"/>
        <v>0</v>
      </c>
      <c r="T19" s="483">
        <f t="shared" si="8"/>
        <v>0</v>
      </c>
    </row>
    <row r="20" spans="1:20" ht="15" thickBot="1" x14ac:dyDescent="0.35">
      <c r="A20" s="996">
        <f>L18</f>
        <v>0</v>
      </c>
      <c r="B20" s="356">
        <f>S18</f>
        <v>0</v>
      </c>
      <c r="C20" s="22" t="s">
        <v>0</v>
      </c>
      <c r="D20" s="356">
        <f>T18</f>
        <v>0</v>
      </c>
      <c r="E20" s="361"/>
      <c r="F20" s="485" t="s">
        <v>0</v>
      </c>
      <c r="G20" s="361"/>
      <c r="H20" s="56">
        <f t="shared" si="3"/>
        <v>0</v>
      </c>
      <c r="I20" s="56">
        <f t="shared" si="4"/>
        <v>0</v>
      </c>
      <c r="K20" s="457">
        <v>1</v>
      </c>
      <c r="L20" s="458"/>
      <c r="M20" s="127">
        <f>E3+E12+E20+E29</f>
        <v>0</v>
      </c>
      <c r="N20" s="127">
        <f>G3+G12+G20+G29</f>
        <v>0</v>
      </c>
      <c r="O20" s="725">
        <f>SUM(H3,H12,H20,H29)</f>
        <v>0</v>
      </c>
      <c r="P20" s="499" t="e">
        <f>M20/N20</f>
        <v>#DIV/0!</v>
      </c>
      <c r="Q20" s="15">
        <v>3</v>
      </c>
      <c r="R20" s="13">
        <v>2</v>
      </c>
      <c r="S20" s="127">
        <f t="shared" si="7"/>
        <v>0</v>
      </c>
      <c r="T20" s="127">
        <f t="shared" si="8"/>
        <v>0</v>
      </c>
    </row>
    <row r="21" spans="1:20" ht="15" thickBot="1" x14ac:dyDescent="0.35">
      <c r="A21" s="996">
        <f>L2</f>
        <v>0</v>
      </c>
      <c r="B21" s="354">
        <f>Q7</f>
        <v>0</v>
      </c>
      <c r="C21" s="22" t="s">
        <v>0</v>
      </c>
      <c r="D21" s="354">
        <f>R7</f>
        <v>0</v>
      </c>
      <c r="E21" s="361"/>
      <c r="F21" s="485" t="s">
        <v>0</v>
      </c>
      <c r="G21" s="361"/>
      <c r="H21" s="56">
        <f t="shared" si="3"/>
        <v>0</v>
      </c>
      <c r="I21" s="56">
        <f t="shared" si="4"/>
        <v>0</v>
      </c>
      <c r="K21" s="304">
        <v>2</v>
      </c>
      <c r="L21" s="126"/>
      <c r="M21" s="127">
        <f>E6+G15+E23+G29</f>
        <v>0</v>
      </c>
      <c r="N21" s="127">
        <f>G6+E15+G23+E29</f>
        <v>0</v>
      </c>
      <c r="O21" s="716">
        <f>SUM(H6,I15,H23,I29)</f>
        <v>0</v>
      </c>
      <c r="P21" s="135" t="e">
        <f t="shared" ref="P21:P24" si="9">M21/N21</f>
        <v>#DIV/0!</v>
      </c>
      <c r="Q21" s="15">
        <v>4</v>
      </c>
      <c r="R21" s="13">
        <v>5</v>
      </c>
      <c r="S21" s="483">
        <f t="shared" si="7"/>
        <v>0</v>
      </c>
      <c r="T21" s="483">
        <f t="shared" si="8"/>
        <v>0</v>
      </c>
    </row>
    <row r="22" spans="1:20" ht="15" thickBot="1" x14ac:dyDescent="0.35">
      <c r="A22" s="996">
        <f>L10</f>
        <v>0</v>
      </c>
      <c r="B22" s="355">
        <f>S8</f>
        <v>0</v>
      </c>
      <c r="C22" s="22" t="s">
        <v>0</v>
      </c>
      <c r="D22" s="355">
        <f>T8</f>
        <v>0</v>
      </c>
      <c r="E22" s="361"/>
      <c r="F22" s="485" t="s">
        <v>0</v>
      </c>
      <c r="G22" s="361"/>
      <c r="H22" s="56">
        <f t="shared" si="3"/>
        <v>0</v>
      </c>
      <c r="I22" s="56">
        <f t="shared" si="4"/>
        <v>0</v>
      </c>
      <c r="K22" s="304">
        <v>3</v>
      </c>
      <c r="L22" s="126"/>
      <c r="M22" s="127">
        <f>E9+E15+G20+E32</f>
        <v>0</v>
      </c>
      <c r="N22" s="127">
        <f>G9+G15+E20+G32</f>
        <v>0</v>
      </c>
      <c r="O22" s="716">
        <f>SUM(H9,H15,I20,H32)</f>
        <v>0</v>
      </c>
      <c r="P22" s="135" t="e">
        <f t="shared" si="9"/>
        <v>#DIV/0!</v>
      </c>
      <c r="Q22" s="15">
        <v>1</v>
      </c>
      <c r="R22" s="13">
        <v>2</v>
      </c>
      <c r="S22" s="483">
        <f t="shared" si="7"/>
        <v>0</v>
      </c>
      <c r="T22" s="483">
        <f t="shared" si="8"/>
        <v>0</v>
      </c>
    </row>
    <row r="23" spans="1:20" ht="15" thickBot="1" x14ac:dyDescent="0.35">
      <c r="A23" s="996">
        <f>L18</f>
        <v>0</v>
      </c>
      <c r="B23" s="356">
        <f>S19</f>
        <v>0</v>
      </c>
      <c r="C23" s="22" t="s">
        <v>0</v>
      </c>
      <c r="D23" s="356">
        <f>T19</f>
        <v>0</v>
      </c>
      <c r="E23" s="361"/>
      <c r="F23" s="485" t="s">
        <v>0</v>
      </c>
      <c r="G23" s="361"/>
      <c r="H23" s="56">
        <f t="shared" si="3"/>
        <v>0</v>
      </c>
      <c r="I23" s="56">
        <f t="shared" si="4"/>
        <v>0</v>
      </c>
      <c r="K23" s="304">
        <v>4</v>
      </c>
      <c r="L23" s="126"/>
      <c r="M23" s="127">
        <f>G6+G12+E26+G32</f>
        <v>0</v>
      </c>
      <c r="N23" s="127">
        <f>E6+E12+G26+E32</f>
        <v>0</v>
      </c>
      <c r="O23" s="716">
        <f>SUM(I6,I12,H26,I32)</f>
        <v>0</v>
      </c>
      <c r="P23" s="135" t="e">
        <f t="shared" si="9"/>
        <v>#DIV/0!</v>
      </c>
      <c r="Q23" s="13">
        <v>3</v>
      </c>
      <c r="R23" s="13">
        <v>4</v>
      </c>
      <c r="S23" s="483">
        <f t="shared" si="7"/>
        <v>0</v>
      </c>
      <c r="T23" s="483">
        <f t="shared" si="8"/>
        <v>0</v>
      </c>
    </row>
    <row r="24" spans="1:20" ht="15" thickBot="1" x14ac:dyDescent="0.35">
      <c r="A24" s="996">
        <f>L2</f>
        <v>0</v>
      </c>
      <c r="B24" s="354">
        <f>Q8</f>
        <v>0</v>
      </c>
      <c r="C24" s="22" t="s">
        <v>0</v>
      </c>
      <c r="D24" s="354">
        <f>R8</f>
        <v>0</v>
      </c>
      <c r="E24" s="361"/>
      <c r="F24" s="485" t="s">
        <v>0</v>
      </c>
      <c r="G24" s="361"/>
      <c r="H24" s="56">
        <f t="shared" si="3"/>
        <v>0</v>
      </c>
      <c r="I24" s="56">
        <f t="shared" si="4"/>
        <v>0</v>
      </c>
      <c r="K24" s="305">
        <v>5</v>
      </c>
      <c r="L24" s="128"/>
      <c r="M24" s="129">
        <f>G3+G9+G23+G26</f>
        <v>0</v>
      </c>
      <c r="N24" s="129">
        <f>E3+E9+E23+E26</f>
        <v>0</v>
      </c>
      <c r="O24" s="717">
        <f>SUM(I3,I9,I23,I26)</f>
        <v>0</v>
      </c>
      <c r="P24" s="136" t="e">
        <f t="shared" si="9"/>
        <v>#DIV/0!</v>
      </c>
      <c r="S24" s="333"/>
      <c r="T24" s="333"/>
    </row>
    <row r="25" spans="1:20" ht="15" thickBot="1" x14ac:dyDescent="0.35">
      <c r="A25" s="996">
        <f>L10</f>
        <v>0</v>
      </c>
      <c r="B25" s="355">
        <f>S10</f>
        <v>0</v>
      </c>
      <c r="C25" s="22" t="s">
        <v>0</v>
      </c>
      <c r="D25" s="355">
        <f>T10</f>
        <v>0</v>
      </c>
      <c r="E25" s="361"/>
      <c r="F25" s="485" t="s">
        <v>0</v>
      </c>
      <c r="G25" s="361"/>
      <c r="H25" s="56">
        <f t="shared" si="3"/>
        <v>0</v>
      </c>
      <c r="I25" s="56">
        <f t="shared" si="4"/>
        <v>0</v>
      </c>
    </row>
    <row r="26" spans="1:20" ht="15" thickBot="1" x14ac:dyDescent="0.35">
      <c r="A26" s="996">
        <f>L18</f>
        <v>0</v>
      </c>
      <c r="B26" s="356">
        <f>S21</f>
        <v>0</v>
      </c>
      <c r="C26" s="22" t="s">
        <v>0</v>
      </c>
      <c r="D26" s="356">
        <f>T21</f>
        <v>0</v>
      </c>
      <c r="E26" s="361"/>
      <c r="F26" s="485" t="s">
        <v>0</v>
      </c>
      <c r="G26" s="361"/>
      <c r="H26" s="56">
        <f t="shared" si="3"/>
        <v>0</v>
      </c>
      <c r="I26" s="56">
        <f t="shared" si="4"/>
        <v>0</v>
      </c>
    </row>
    <row r="27" spans="1:20" ht="15" thickBot="1" x14ac:dyDescent="0.35">
      <c r="A27" s="996">
        <f>L2</f>
        <v>0</v>
      </c>
      <c r="B27" s="354">
        <f>Q10</f>
        <v>0</v>
      </c>
      <c r="C27" s="22" t="s">
        <v>0</v>
      </c>
      <c r="D27" s="354">
        <f>R10</f>
        <v>0</v>
      </c>
      <c r="E27" s="361"/>
      <c r="F27" s="485" t="s">
        <v>0</v>
      </c>
      <c r="G27" s="361"/>
      <c r="H27" s="56">
        <f t="shared" si="3"/>
        <v>0</v>
      </c>
      <c r="I27" s="56">
        <f t="shared" si="4"/>
        <v>0</v>
      </c>
    </row>
    <row r="28" spans="1:20" ht="15" thickBot="1" x14ac:dyDescent="0.35">
      <c r="A28" s="996">
        <f>L10</f>
        <v>0</v>
      </c>
      <c r="B28" s="355">
        <f>S11</f>
        <v>0</v>
      </c>
      <c r="C28" s="22" t="s">
        <v>0</v>
      </c>
      <c r="D28" s="355">
        <f>T11</f>
        <v>0</v>
      </c>
      <c r="E28" s="361"/>
      <c r="F28" s="485" t="s">
        <v>0</v>
      </c>
      <c r="G28" s="361"/>
      <c r="H28" s="56">
        <f t="shared" si="3"/>
        <v>0</v>
      </c>
      <c r="I28" s="56">
        <f t="shared" si="4"/>
        <v>0</v>
      </c>
    </row>
    <row r="29" spans="1:20" ht="15" thickBot="1" x14ac:dyDescent="0.35">
      <c r="A29" s="996">
        <f>L18</f>
        <v>0</v>
      </c>
      <c r="B29" s="356">
        <f>S22</f>
        <v>0</v>
      </c>
      <c r="C29" s="22" t="s">
        <v>0</v>
      </c>
      <c r="D29" s="356">
        <f>T22</f>
        <v>0</v>
      </c>
      <c r="E29" s="361"/>
      <c r="F29" s="485" t="s">
        <v>0</v>
      </c>
      <c r="G29" s="361"/>
      <c r="H29" s="56">
        <f t="shared" si="3"/>
        <v>0</v>
      </c>
      <c r="I29" s="56">
        <f t="shared" si="4"/>
        <v>0</v>
      </c>
    </row>
    <row r="30" spans="1:20" ht="15" thickBot="1" x14ac:dyDescent="0.35">
      <c r="A30" s="996">
        <f>L2</f>
        <v>0</v>
      </c>
      <c r="B30" s="354">
        <f>Q11</f>
        <v>0</v>
      </c>
      <c r="C30" s="22" t="s">
        <v>0</v>
      </c>
      <c r="D30" s="354">
        <f>R11</f>
        <v>0</v>
      </c>
      <c r="E30" s="361"/>
      <c r="F30" s="485" t="s">
        <v>0</v>
      </c>
      <c r="G30" s="361"/>
      <c r="H30" s="56">
        <f t="shared" si="3"/>
        <v>0</v>
      </c>
      <c r="I30" s="56">
        <f t="shared" si="4"/>
        <v>0</v>
      </c>
    </row>
    <row r="31" spans="1:20" ht="15" thickBot="1" x14ac:dyDescent="0.35">
      <c r="A31" s="996">
        <f>L10</f>
        <v>0</v>
      </c>
      <c r="B31" s="355">
        <f>S12</f>
        <v>0</v>
      </c>
      <c r="C31" s="22" t="s">
        <v>0</v>
      </c>
      <c r="D31" s="355">
        <f>T12</f>
        <v>0</v>
      </c>
      <c r="E31" s="361"/>
      <c r="F31" s="485" t="s">
        <v>0</v>
      </c>
      <c r="G31" s="361"/>
      <c r="H31" s="56">
        <f t="shared" si="3"/>
        <v>0</v>
      </c>
      <c r="I31" s="56">
        <f t="shared" si="4"/>
        <v>0</v>
      </c>
    </row>
    <row r="32" spans="1:20" ht="15" thickBot="1" x14ac:dyDescent="0.35">
      <c r="A32" s="996">
        <f>L18</f>
        <v>0</v>
      </c>
      <c r="B32" s="356">
        <f>S23</f>
        <v>0</v>
      </c>
      <c r="C32" s="22" t="s">
        <v>0</v>
      </c>
      <c r="D32" s="356">
        <f>T23</f>
        <v>0</v>
      </c>
      <c r="E32" s="361"/>
      <c r="F32" s="485" t="s">
        <v>0</v>
      </c>
      <c r="G32" s="361"/>
      <c r="H32" s="56">
        <f t="shared" si="3"/>
        <v>0</v>
      </c>
      <c r="I32" s="56">
        <f t="shared" si="4"/>
        <v>0</v>
      </c>
    </row>
    <row r="33" spans="1:9" ht="15" thickBot="1" x14ac:dyDescent="0.35">
      <c r="A33" s="996">
        <f>L2</f>
        <v>0</v>
      </c>
      <c r="B33" s="418">
        <f>Q12</f>
        <v>0</v>
      </c>
      <c r="C33" s="23" t="s">
        <v>0</v>
      </c>
      <c r="D33" s="418">
        <f>R12</f>
        <v>0</v>
      </c>
      <c r="E33" s="362"/>
      <c r="F33" s="486" t="s">
        <v>0</v>
      </c>
      <c r="G33" s="362"/>
      <c r="H33" s="56">
        <f t="shared" si="3"/>
        <v>0</v>
      </c>
      <c r="I33" s="56">
        <f t="shared" si="4"/>
        <v>0</v>
      </c>
    </row>
  </sheetData>
  <sheetProtection sheet="1" objects="1" scenarios="1"/>
  <mergeCells count="6">
    <mergeCell ref="B18:D18"/>
    <mergeCell ref="E2:G2"/>
    <mergeCell ref="Q2:R2"/>
    <mergeCell ref="S2:T2"/>
    <mergeCell ref="S13:T13"/>
    <mergeCell ref="Q13:R13"/>
  </mergeCells>
  <pageMargins left="0.7" right="0.7" top="0.75" bottom="0.75" header="0.3" footer="0.3"/>
  <ignoredErrors>
    <ignoredError sqref="P4:P8" evalErro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'Look Up Data'!$K$1:$K$45</xm:f>
          </x14:formula1>
          <xm:sqref>L12:L16 L4:L8 L20:L24</xm:sqref>
        </x14:dataValidation>
        <x14:dataValidation type="list" allowBlank="1" showInputMessage="1" showErrorMessage="1">
          <x14:formula1>
            <xm:f>'Look Up Data'!$J$1:$J$10</xm:f>
          </x14:formula1>
          <xm:sqref>L2 L10 L18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showGridLines="0" showRowColHeaders="0" zoomScale="110" zoomScaleNormal="110" workbookViewId="0">
      <selection activeCell="A22" sqref="A22"/>
    </sheetView>
  </sheetViews>
  <sheetFormatPr defaultRowHeight="14.4" x14ac:dyDescent="0.3"/>
  <cols>
    <col min="2" max="2" width="18.44140625" bestFit="1" customWidth="1"/>
    <col min="3" max="3" width="2.33203125" bestFit="1" customWidth="1"/>
    <col min="4" max="4" width="18.44140625" bestFit="1" customWidth="1"/>
    <col min="6" max="6" width="2.33203125" bestFit="1" customWidth="1"/>
    <col min="8" max="8" width="0" hidden="1" customWidth="1"/>
    <col min="9" max="9" width="8.6640625" hidden="1" customWidth="1"/>
    <col min="10" max="10" width="8.109375" customWidth="1"/>
    <col min="11" max="11" width="8.33203125" bestFit="1" customWidth="1"/>
    <col min="12" max="12" width="17.44140625" bestFit="1" customWidth="1"/>
    <col min="13" max="13" width="3.88671875" hidden="1" customWidth="1"/>
    <col min="14" max="14" width="7.5546875" hidden="1" customWidth="1"/>
    <col min="15" max="15" width="12.6640625" bestFit="1" customWidth="1"/>
    <col min="16" max="16" width="12" bestFit="1" customWidth="1"/>
    <col min="17" max="17" width="3.88671875" hidden="1" customWidth="1"/>
    <col min="18" max="18" width="7.5546875" hidden="1" customWidth="1"/>
    <col min="19" max="20" width="0" hidden="1" customWidth="1"/>
  </cols>
  <sheetData>
    <row r="1" spans="1:21" ht="15" thickBot="1" x14ac:dyDescent="0.35"/>
    <row r="2" spans="1:21" ht="16.2" thickBot="1" x14ac:dyDescent="0.35">
      <c r="A2" s="995" t="s">
        <v>48</v>
      </c>
      <c r="E2" s="1157" t="s">
        <v>29</v>
      </c>
      <c r="F2" s="1158"/>
      <c r="G2" s="1159"/>
      <c r="K2" s="1070" t="s">
        <v>48</v>
      </c>
      <c r="L2" s="1068"/>
      <c r="M2" s="157"/>
      <c r="N2" s="157"/>
      <c r="O2" s="157"/>
      <c r="P2" s="157"/>
    </row>
    <row r="3" spans="1:21" ht="16.2" thickBot="1" x14ac:dyDescent="0.35">
      <c r="A3" s="996">
        <f>L14</f>
        <v>0</v>
      </c>
      <c r="B3" s="583">
        <f>Q19</f>
        <v>0</v>
      </c>
      <c r="C3" s="267" t="s">
        <v>0</v>
      </c>
      <c r="D3" s="589">
        <f>R19</f>
        <v>0</v>
      </c>
      <c r="E3" s="586"/>
      <c r="F3" s="578" t="s">
        <v>0</v>
      </c>
      <c r="G3" s="789"/>
      <c r="H3" s="788">
        <f>IF(E3&gt;G3,1,0)</f>
        <v>0</v>
      </c>
      <c r="I3" s="88">
        <f>IF(G3&gt;E3,1,0)</f>
        <v>0</v>
      </c>
      <c r="J3" s="39"/>
      <c r="K3" s="1035" t="s">
        <v>28</v>
      </c>
      <c r="L3" s="1071"/>
      <c r="M3" s="793" t="s">
        <v>36</v>
      </c>
      <c r="N3" s="1072" t="s">
        <v>37</v>
      </c>
      <c r="O3" s="497" t="s">
        <v>45</v>
      </c>
      <c r="P3" s="1035" t="s">
        <v>33</v>
      </c>
    </row>
    <row r="4" spans="1:21" ht="16.2" thickBot="1" x14ac:dyDescent="0.35">
      <c r="A4" s="996">
        <f>L2</f>
        <v>0</v>
      </c>
      <c r="B4" s="197">
        <f>Q6</f>
        <v>0</v>
      </c>
      <c r="C4" s="287" t="s">
        <v>0</v>
      </c>
      <c r="D4" s="193">
        <f>R6</f>
        <v>0</v>
      </c>
      <c r="E4" s="587"/>
      <c r="F4" s="579" t="s">
        <v>0</v>
      </c>
      <c r="G4" s="790"/>
      <c r="H4" s="788">
        <f t="shared" ref="H4:H21" si="0">IF(E4&gt;G4,1,0)</f>
        <v>0</v>
      </c>
      <c r="I4" s="88">
        <f t="shared" ref="I4:I21" si="1">IF(G4&gt;E4,1,0)</f>
        <v>0</v>
      </c>
      <c r="J4" s="39"/>
      <c r="K4" s="282">
        <v>1</v>
      </c>
      <c r="L4" s="283"/>
      <c r="M4" s="784">
        <f>E4+E10+E18+E21</f>
        <v>0</v>
      </c>
      <c r="N4" s="127">
        <f>G4+G10+G18+G21</f>
        <v>0</v>
      </c>
      <c r="O4" s="284">
        <f>SUM(H4,H10,H18,H21)</f>
        <v>0</v>
      </c>
      <c r="P4" s="299" t="e">
        <f>M4/N4</f>
        <v>#DIV/0!</v>
      </c>
      <c r="Q4" s="12"/>
      <c r="R4" s="12"/>
      <c r="S4" s="12"/>
      <c r="T4" s="12"/>
    </row>
    <row r="5" spans="1:21" ht="16.2" thickBot="1" x14ac:dyDescent="0.35">
      <c r="A5" s="996">
        <f>L8</f>
        <v>0</v>
      </c>
      <c r="B5" s="196">
        <f>Q12</f>
        <v>0</v>
      </c>
      <c r="C5" s="287" t="s">
        <v>0</v>
      </c>
      <c r="D5" s="192">
        <f>R12</f>
        <v>0</v>
      </c>
      <c r="E5" s="587"/>
      <c r="F5" s="579" t="s">
        <v>0</v>
      </c>
      <c r="G5" s="790"/>
      <c r="H5" s="788">
        <f t="shared" si="0"/>
        <v>0</v>
      </c>
      <c r="I5" s="88">
        <f t="shared" si="1"/>
        <v>0</v>
      </c>
      <c r="J5" s="39"/>
      <c r="K5" s="158">
        <v>2</v>
      </c>
      <c r="L5" s="159"/>
      <c r="M5" s="784">
        <f>E7+G10+E15+G18</f>
        <v>0</v>
      </c>
      <c r="N5" s="784">
        <f>G7+E10+G15+E18</f>
        <v>0</v>
      </c>
      <c r="O5" s="784">
        <f>SUM(H7,I10,H15,I18)</f>
        <v>0</v>
      </c>
      <c r="P5" s="161" t="e">
        <f>M5/N5</f>
        <v>#DIV/0!</v>
      </c>
      <c r="Q5" s="793"/>
      <c r="R5" s="134"/>
      <c r="S5" s="134"/>
      <c r="T5" s="677"/>
      <c r="U5" s="333"/>
    </row>
    <row r="6" spans="1:21" ht="16.2" thickBot="1" x14ac:dyDescent="0.35">
      <c r="A6" s="996">
        <f>L14</f>
        <v>0</v>
      </c>
      <c r="B6" s="285">
        <f>Q18</f>
        <v>0</v>
      </c>
      <c r="C6" s="287" t="s">
        <v>0</v>
      </c>
      <c r="D6" s="289">
        <f>R18</f>
        <v>0</v>
      </c>
      <c r="E6" s="587"/>
      <c r="F6" s="579" t="s">
        <v>0</v>
      </c>
      <c r="G6" s="790"/>
      <c r="H6" s="788">
        <f t="shared" si="0"/>
        <v>0</v>
      </c>
      <c r="I6" s="88">
        <f t="shared" si="1"/>
        <v>0</v>
      </c>
      <c r="K6" s="162">
        <v>3</v>
      </c>
      <c r="L6" s="163"/>
      <c r="M6" s="129">
        <f>G4+G7+G15+G21</f>
        <v>0</v>
      </c>
      <c r="N6" s="785">
        <f>E4+E7+E15+E21</f>
        <v>0</v>
      </c>
      <c r="O6" s="785">
        <f>SUM(I4,I7,I15,I21)</f>
        <v>0</v>
      </c>
      <c r="P6" s="165" t="e">
        <f>M6/N6</f>
        <v>#DIV/0!</v>
      </c>
      <c r="Q6" s="794">
        <f t="shared" ref="Q6:R8" si="2">VLOOKUP(S6,$K$4:$L$6,2)</f>
        <v>0</v>
      </c>
      <c r="R6" s="91">
        <f t="shared" si="2"/>
        <v>0</v>
      </c>
      <c r="S6" s="160">
        <v>1</v>
      </c>
      <c r="T6" s="782">
        <v>3</v>
      </c>
      <c r="U6" s="333"/>
    </row>
    <row r="7" spans="1:21" ht="16.2" thickBot="1" x14ac:dyDescent="0.35">
      <c r="A7" s="996">
        <f>L2</f>
        <v>0</v>
      </c>
      <c r="B7" s="197">
        <f>Q7</f>
        <v>0</v>
      </c>
      <c r="C7" s="287" t="s">
        <v>0</v>
      </c>
      <c r="D7" s="193">
        <f>R7</f>
        <v>0</v>
      </c>
      <c r="E7" s="587"/>
      <c r="F7" s="579" t="s">
        <v>0</v>
      </c>
      <c r="G7" s="790"/>
      <c r="H7" s="788">
        <f t="shared" si="0"/>
        <v>0</v>
      </c>
      <c r="I7" s="88">
        <f t="shared" si="1"/>
        <v>0</v>
      </c>
      <c r="K7" s="166"/>
      <c r="L7" s="166"/>
      <c r="M7" s="12"/>
      <c r="P7" s="168"/>
      <c r="Q7" s="794">
        <f t="shared" si="2"/>
        <v>0</v>
      </c>
      <c r="R7" s="91">
        <f t="shared" si="2"/>
        <v>0</v>
      </c>
      <c r="S7" s="160">
        <v>2</v>
      </c>
      <c r="T7" s="782">
        <v>3</v>
      </c>
      <c r="U7" s="333"/>
    </row>
    <row r="8" spans="1:21" ht="16.2" thickBot="1" x14ac:dyDescent="0.35">
      <c r="A8" s="996">
        <f>L8</f>
        <v>0</v>
      </c>
      <c r="B8" s="196">
        <f>Q13</f>
        <v>0</v>
      </c>
      <c r="C8" s="287" t="s">
        <v>0</v>
      </c>
      <c r="D8" s="192">
        <f>R13</f>
        <v>0</v>
      </c>
      <c r="E8" s="587"/>
      <c r="F8" s="579" t="s">
        <v>0</v>
      </c>
      <c r="G8" s="790"/>
      <c r="H8" s="788">
        <f t="shared" si="0"/>
        <v>0</v>
      </c>
      <c r="I8" s="88">
        <f t="shared" si="1"/>
        <v>0</v>
      </c>
      <c r="K8" s="1073" t="s">
        <v>48</v>
      </c>
      <c r="L8" s="1068"/>
      <c r="M8" s="59"/>
      <c r="N8" s="59"/>
      <c r="O8" s="59"/>
      <c r="P8" s="775"/>
      <c r="Q8" s="795">
        <f t="shared" si="2"/>
        <v>0</v>
      </c>
      <c r="R8" s="94">
        <f t="shared" si="2"/>
        <v>0</v>
      </c>
      <c r="S8" s="164">
        <v>1</v>
      </c>
      <c r="T8" s="783">
        <v>2</v>
      </c>
      <c r="U8" s="333"/>
    </row>
    <row r="9" spans="1:21" ht="16.2" thickBot="1" x14ac:dyDescent="0.35">
      <c r="A9" s="996">
        <f>L14</f>
        <v>0</v>
      </c>
      <c r="B9" s="285">
        <f>Q20</f>
        <v>0</v>
      </c>
      <c r="C9" s="287" t="s">
        <v>0</v>
      </c>
      <c r="D9" s="289">
        <f>R20</f>
        <v>0</v>
      </c>
      <c r="E9" s="587"/>
      <c r="F9" s="579" t="s">
        <v>0</v>
      </c>
      <c r="G9" s="790"/>
      <c r="H9" s="788">
        <f t="shared" si="0"/>
        <v>0</v>
      </c>
      <c r="I9" s="88">
        <f t="shared" si="1"/>
        <v>0</v>
      </c>
      <c r="K9" s="1042" t="s">
        <v>28</v>
      </c>
      <c r="L9" s="1075"/>
      <c r="M9" s="1074" t="s">
        <v>36</v>
      </c>
      <c r="N9" s="1076" t="s">
        <v>37</v>
      </c>
      <c r="O9" s="498" t="s">
        <v>45</v>
      </c>
      <c r="P9" s="1042" t="s">
        <v>33</v>
      </c>
      <c r="Q9" s="50"/>
      <c r="R9" s="50"/>
      <c r="S9" s="167"/>
      <c r="T9" s="167"/>
    </row>
    <row r="10" spans="1:21" ht="16.2" thickBot="1" x14ac:dyDescent="0.35">
      <c r="A10" s="996">
        <f>L2</f>
        <v>0</v>
      </c>
      <c r="B10" s="197">
        <f>Q8</f>
        <v>0</v>
      </c>
      <c r="C10" s="287" t="s">
        <v>0</v>
      </c>
      <c r="D10" s="193">
        <f>R8</f>
        <v>0</v>
      </c>
      <c r="E10" s="587"/>
      <c r="F10" s="579" t="s">
        <v>0</v>
      </c>
      <c r="G10" s="790"/>
      <c r="H10" s="788">
        <f t="shared" si="0"/>
        <v>0</v>
      </c>
      <c r="I10" s="88">
        <f t="shared" si="1"/>
        <v>0</v>
      </c>
      <c r="K10" s="280">
        <v>1</v>
      </c>
      <c r="L10" s="281"/>
      <c r="M10" s="780">
        <f>E5+E11+E17+E20</f>
        <v>0</v>
      </c>
      <c r="N10" s="58">
        <f>G5+G11+G17+G20</f>
        <v>0</v>
      </c>
      <c r="O10" s="155">
        <f>SUM(H5,H11,H17,H20)</f>
        <v>0</v>
      </c>
      <c r="P10" s="301" t="e">
        <f>M10/N10</f>
        <v>#DIV/0!</v>
      </c>
      <c r="Q10" s="98"/>
      <c r="R10" s="98"/>
      <c r="S10" s="171"/>
      <c r="T10" s="171"/>
    </row>
    <row r="11" spans="1:21" ht="16.2" thickBot="1" x14ac:dyDescent="0.35">
      <c r="A11" s="996">
        <f>L8</f>
        <v>0</v>
      </c>
      <c r="B11" s="46">
        <f>Q14</f>
        <v>0</v>
      </c>
      <c r="C11" s="288" t="s">
        <v>0</v>
      </c>
      <c r="D11" s="194">
        <f>R14</f>
        <v>0</v>
      </c>
      <c r="E11" s="588"/>
      <c r="F11" s="581" t="s">
        <v>0</v>
      </c>
      <c r="G11" s="791"/>
      <c r="H11" s="788">
        <f t="shared" si="0"/>
        <v>0</v>
      </c>
      <c r="I11" s="88">
        <f t="shared" si="1"/>
        <v>0</v>
      </c>
      <c r="K11" s="169">
        <v>2</v>
      </c>
      <c r="L11" s="172"/>
      <c r="M11" s="780">
        <f>E8+G11+E14+G17</f>
        <v>0</v>
      </c>
      <c r="N11" s="780">
        <f>G8+E11+G14+E17</f>
        <v>0</v>
      </c>
      <c r="O11" s="780">
        <f>SUM(H8,I11,H14,I17)</f>
        <v>0</v>
      </c>
      <c r="P11" s="173" t="e">
        <f>M11/N11</f>
        <v>#DIV/0!</v>
      </c>
      <c r="Q11" s="796"/>
      <c r="R11" s="779"/>
      <c r="S11" s="763"/>
      <c r="T11" s="776"/>
    </row>
    <row r="12" spans="1:21" ht="16.2" thickBot="1" x14ac:dyDescent="0.35">
      <c r="A12" s="996"/>
      <c r="B12" s="1150" t="s">
        <v>4</v>
      </c>
      <c r="C12" s="1151"/>
      <c r="D12" s="1151"/>
      <c r="E12" s="595"/>
      <c r="F12" s="596"/>
      <c r="G12" s="786"/>
      <c r="H12" s="787"/>
      <c r="I12" s="88"/>
      <c r="K12" s="174">
        <v>3</v>
      </c>
      <c r="L12" s="175"/>
      <c r="M12" s="130">
        <f>G5+G8+G14+G20</f>
        <v>0</v>
      </c>
      <c r="N12" s="781">
        <f>E5+E8+E14+E20</f>
        <v>0</v>
      </c>
      <c r="O12" s="781">
        <f>SUM(I5,I8,I14,I20)</f>
        <v>0</v>
      </c>
      <c r="P12" s="177" t="e">
        <f>M12/N12</f>
        <v>#DIV/0!</v>
      </c>
      <c r="Q12" s="797">
        <f t="shared" ref="Q12:R14" si="3">VLOOKUP(S12,$K$10:$L$12,2)</f>
        <v>0</v>
      </c>
      <c r="R12" s="97">
        <f t="shared" si="3"/>
        <v>0</v>
      </c>
      <c r="S12" s="170">
        <v>1</v>
      </c>
      <c r="T12" s="777">
        <v>3</v>
      </c>
    </row>
    <row r="13" spans="1:21" ht="16.2" thickBot="1" x14ac:dyDescent="0.35">
      <c r="A13" s="996">
        <f>L14</f>
        <v>0</v>
      </c>
      <c r="B13" s="584">
        <f>Q20</f>
        <v>0</v>
      </c>
      <c r="C13" s="267" t="s">
        <v>0</v>
      </c>
      <c r="D13" s="594">
        <f>R20</f>
        <v>0</v>
      </c>
      <c r="E13" s="591"/>
      <c r="F13" s="582" t="s">
        <v>0</v>
      </c>
      <c r="G13" s="792"/>
      <c r="H13" s="788">
        <f t="shared" si="0"/>
        <v>0</v>
      </c>
      <c r="I13" s="88">
        <f t="shared" si="1"/>
        <v>0</v>
      </c>
      <c r="K13" s="25"/>
      <c r="L13" s="25"/>
      <c r="M13" s="12"/>
      <c r="P13" s="25"/>
      <c r="Q13" s="797">
        <f t="shared" si="3"/>
        <v>0</v>
      </c>
      <c r="R13" s="97">
        <f t="shared" si="3"/>
        <v>0</v>
      </c>
      <c r="S13" s="170">
        <v>2</v>
      </c>
      <c r="T13" s="777">
        <v>3</v>
      </c>
    </row>
    <row r="14" spans="1:21" ht="16.2" thickBot="1" x14ac:dyDescent="0.35">
      <c r="A14" s="996">
        <f>L8</f>
        <v>0</v>
      </c>
      <c r="B14" s="196">
        <f>Q13</f>
        <v>0</v>
      </c>
      <c r="C14" s="287" t="s">
        <v>0</v>
      </c>
      <c r="D14" s="293">
        <f>R13</f>
        <v>0</v>
      </c>
      <c r="E14" s="592"/>
      <c r="F14" s="579" t="s">
        <v>0</v>
      </c>
      <c r="G14" s="790"/>
      <c r="H14" s="788">
        <f t="shared" si="0"/>
        <v>0</v>
      </c>
      <c r="I14" s="88">
        <f t="shared" si="1"/>
        <v>0</v>
      </c>
      <c r="K14" s="1077" t="s">
        <v>48</v>
      </c>
      <c r="L14" s="1068"/>
      <c r="M14" s="335"/>
      <c r="N14" s="335"/>
      <c r="O14" s="335"/>
      <c r="P14" s="764"/>
      <c r="Q14" s="798">
        <f t="shared" si="3"/>
        <v>0</v>
      </c>
      <c r="R14" s="102">
        <f t="shared" si="3"/>
        <v>0</v>
      </c>
      <c r="S14" s="176">
        <v>1</v>
      </c>
      <c r="T14" s="778">
        <v>2</v>
      </c>
    </row>
    <row r="15" spans="1:21" ht="16.2" thickBot="1" x14ac:dyDescent="0.35">
      <c r="A15" s="996">
        <f>L2</f>
        <v>0</v>
      </c>
      <c r="B15" s="197">
        <f>Q7</f>
        <v>0</v>
      </c>
      <c r="C15" s="287" t="s">
        <v>0</v>
      </c>
      <c r="D15" s="292">
        <f>R7</f>
        <v>0</v>
      </c>
      <c r="E15" s="592"/>
      <c r="F15" s="579" t="s">
        <v>0</v>
      </c>
      <c r="G15" s="790"/>
      <c r="H15" s="788">
        <f t="shared" si="0"/>
        <v>0</v>
      </c>
      <c r="I15" s="88">
        <f t="shared" si="1"/>
        <v>0</v>
      </c>
      <c r="K15" s="1013" t="s">
        <v>28</v>
      </c>
      <c r="L15" s="1013"/>
      <c r="M15" s="1078" t="s">
        <v>36</v>
      </c>
      <c r="N15" s="1079" t="s">
        <v>37</v>
      </c>
      <c r="O15" s="1019" t="s">
        <v>45</v>
      </c>
      <c r="P15" s="1013" t="s">
        <v>33</v>
      </c>
      <c r="S15" s="25"/>
      <c r="T15" s="25"/>
    </row>
    <row r="16" spans="1:21" ht="16.2" thickBot="1" x14ac:dyDescent="0.35">
      <c r="A16" s="996">
        <f>L14</f>
        <v>0</v>
      </c>
      <c r="B16" s="285">
        <f>Q19</f>
        <v>0</v>
      </c>
      <c r="C16" s="287" t="s">
        <v>0</v>
      </c>
      <c r="D16" s="295">
        <f>R19</f>
        <v>0</v>
      </c>
      <c r="E16" s="592"/>
      <c r="F16" s="579" t="s">
        <v>0</v>
      </c>
      <c r="G16" s="790"/>
      <c r="H16" s="788">
        <f t="shared" si="0"/>
        <v>0</v>
      </c>
      <c r="I16" s="88">
        <f t="shared" si="1"/>
        <v>0</v>
      </c>
      <c r="K16" s="1012">
        <v>1</v>
      </c>
      <c r="L16" s="1016"/>
      <c r="M16" s="423">
        <f>E6+E9+E13+E19</f>
        <v>0</v>
      </c>
      <c r="N16" s="262">
        <f>G6+G9+G13+G19</f>
        <v>0</v>
      </c>
      <c r="O16" s="505">
        <f>SUM(H6,H9,H13,H19)</f>
        <v>0</v>
      </c>
      <c r="P16" s="1018" t="e">
        <f>M16/N16</f>
        <v>#DIV/0!</v>
      </c>
      <c r="Q16" s="765"/>
      <c r="R16" s="765"/>
      <c r="S16" s="766"/>
      <c r="T16" s="766"/>
    </row>
    <row r="17" spans="1:20" ht="16.2" thickBot="1" x14ac:dyDescent="0.35">
      <c r="A17" s="996">
        <f>L8</f>
        <v>0</v>
      </c>
      <c r="B17" s="196">
        <f>Q14</f>
        <v>0</v>
      </c>
      <c r="C17" s="287" t="s">
        <v>0</v>
      </c>
      <c r="D17" s="293">
        <f>R14</f>
        <v>0</v>
      </c>
      <c r="E17" s="592"/>
      <c r="F17" s="579" t="s">
        <v>0</v>
      </c>
      <c r="G17" s="790"/>
      <c r="H17" s="788">
        <f t="shared" si="0"/>
        <v>0</v>
      </c>
      <c r="I17" s="88">
        <f t="shared" si="1"/>
        <v>0</v>
      </c>
      <c r="K17" s="420">
        <v>2</v>
      </c>
      <c r="L17" s="421"/>
      <c r="M17" s="423">
        <f>E3+G9+G13+E16</f>
        <v>0</v>
      </c>
      <c r="N17" s="423">
        <f>G3+E9+E13+G16</f>
        <v>0</v>
      </c>
      <c r="O17" s="423">
        <f>SUM(H3,I9,I13,H16)</f>
        <v>0</v>
      </c>
      <c r="P17" s="424" t="e">
        <f>M17/N17</f>
        <v>#DIV/0!</v>
      </c>
      <c r="Q17" s="799"/>
      <c r="R17" s="767"/>
      <c r="S17" s="419"/>
      <c r="T17" s="768"/>
    </row>
    <row r="18" spans="1:20" ht="16.2" thickBot="1" x14ac:dyDescent="0.35">
      <c r="A18" s="996">
        <f>L2</f>
        <v>0</v>
      </c>
      <c r="B18" s="197">
        <f>Q8</f>
        <v>0</v>
      </c>
      <c r="C18" s="287" t="s">
        <v>0</v>
      </c>
      <c r="D18" s="292">
        <f>R8</f>
        <v>0</v>
      </c>
      <c r="E18" s="592"/>
      <c r="F18" s="579" t="s">
        <v>0</v>
      </c>
      <c r="G18" s="790"/>
      <c r="H18" s="788">
        <f t="shared" si="0"/>
        <v>0</v>
      </c>
      <c r="I18" s="88">
        <f t="shared" si="1"/>
        <v>0</v>
      </c>
      <c r="K18" s="425">
        <v>3</v>
      </c>
      <c r="L18" s="426"/>
      <c r="M18" s="414">
        <f>G3+G6+G16+G19</f>
        <v>0</v>
      </c>
      <c r="N18" s="429">
        <f>E3+E6+E16+E19</f>
        <v>0</v>
      </c>
      <c r="O18" s="429">
        <f>SUM(I19,I16,I6,I3)</f>
        <v>0</v>
      </c>
      <c r="P18" s="430" t="e">
        <f>M18/N18</f>
        <v>#DIV/0!</v>
      </c>
      <c r="Q18" s="800">
        <f t="shared" ref="Q18:R20" si="4">VLOOKUP(S18,$K$16:$L$18,2)</f>
        <v>0</v>
      </c>
      <c r="R18" s="769">
        <f t="shared" si="4"/>
        <v>0</v>
      </c>
      <c r="S18" s="770">
        <v>1</v>
      </c>
      <c r="T18" s="771">
        <v>3</v>
      </c>
    </row>
    <row r="19" spans="1:20" ht="16.2" thickBot="1" x14ac:dyDescent="0.35">
      <c r="A19" s="996">
        <f>L14</f>
        <v>0</v>
      </c>
      <c r="B19" s="285">
        <f>Q18</f>
        <v>0</v>
      </c>
      <c r="C19" s="287" t="s">
        <v>0</v>
      </c>
      <c r="D19" s="295">
        <f>R18</f>
        <v>0</v>
      </c>
      <c r="E19" s="592"/>
      <c r="F19" s="579" t="s">
        <v>0</v>
      </c>
      <c r="G19" s="790"/>
      <c r="H19" s="788">
        <f t="shared" si="0"/>
        <v>0</v>
      </c>
      <c r="I19" s="88">
        <f t="shared" si="1"/>
        <v>0</v>
      </c>
      <c r="Q19" s="800">
        <f t="shared" si="4"/>
        <v>0</v>
      </c>
      <c r="R19" s="769">
        <f t="shared" si="4"/>
        <v>0</v>
      </c>
      <c r="S19" s="770">
        <v>2</v>
      </c>
      <c r="T19" s="771">
        <v>3</v>
      </c>
    </row>
    <row r="20" spans="1:20" ht="16.2" thickBot="1" x14ac:dyDescent="0.35">
      <c r="A20" s="996">
        <f>L8</f>
        <v>0</v>
      </c>
      <c r="B20" s="196">
        <f>Q12</f>
        <v>0</v>
      </c>
      <c r="C20" s="287" t="s">
        <v>0</v>
      </c>
      <c r="D20" s="293">
        <f>R12</f>
        <v>0</v>
      </c>
      <c r="E20" s="592"/>
      <c r="F20" s="579" t="s">
        <v>0</v>
      </c>
      <c r="G20" s="790"/>
      <c r="H20" s="788">
        <f t="shared" si="0"/>
        <v>0</v>
      </c>
      <c r="I20" s="88">
        <f t="shared" si="1"/>
        <v>0</v>
      </c>
      <c r="Q20" s="801">
        <f t="shared" si="4"/>
        <v>0</v>
      </c>
      <c r="R20" s="772">
        <f t="shared" si="4"/>
        <v>0</v>
      </c>
      <c r="S20" s="773">
        <v>1</v>
      </c>
      <c r="T20" s="774">
        <v>2</v>
      </c>
    </row>
    <row r="21" spans="1:20" ht="16.2" thickBot="1" x14ac:dyDescent="0.35">
      <c r="A21" s="996">
        <f>L2</f>
        <v>0</v>
      </c>
      <c r="B21" s="585">
        <f>Q6</f>
        <v>0</v>
      </c>
      <c r="C21" s="288" t="s">
        <v>0</v>
      </c>
      <c r="D21" s="590">
        <f>R6</f>
        <v>0</v>
      </c>
      <c r="E21" s="593"/>
      <c r="F21" s="580" t="s">
        <v>0</v>
      </c>
      <c r="G21" s="791"/>
      <c r="H21" s="788">
        <f t="shared" si="0"/>
        <v>0</v>
      </c>
      <c r="I21" s="88">
        <f t="shared" si="1"/>
        <v>0</v>
      </c>
    </row>
    <row r="22" spans="1:20" x14ac:dyDescent="0.3">
      <c r="E22" s="12"/>
      <c r="F22" s="12"/>
      <c r="G22" s="12"/>
    </row>
    <row r="23" spans="1:20" x14ac:dyDescent="0.3">
      <c r="B23" s="3"/>
    </row>
    <row r="24" spans="1:20" x14ac:dyDescent="0.3">
      <c r="B24" s="3"/>
    </row>
  </sheetData>
  <sheetProtection sheet="1" objects="1" scenarios="1"/>
  <mergeCells count="2">
    <mergeCell ref="E2:G2"/>
    <mergeCell ref="B12:D12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'Look Up Data'!$K$1:$K$45</xm:f>
          </x14:formula1>
          <xm:sqref>L4:L6 L10:L12 L16:L18</xm:sqref>
        </x14:dataValidation>
        <x14:dataValidation type="list" allowBlank="1" showInputMessage="1" showErrorMessage="1">
          <x14:formula1>
            <xm:f>'Look Up Data'!$J$1:$J$10</xm:f>
          </x14:formula1>
          <xm:sqref>L2 L8 L14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23"/>
  <sheetViews>
    <sheetView showGridLines="0" showRowColHeaders="0" zoomScaleNormal="100" workbookViewId="0">
      <selection activeCell="X11" sqref="X11"/>
    </sheetView>
  </sheetViews>
  <sheetFormatPr defaultRowHeight="14.4" x14ac:dyDescent="0.3"/>
  <cols>
    <col min="1" max="1" width="11.5546875" style="1093" bestFit="1" customWidth="1"/>
    <col min="2" max="2" width="21.109375" bestFit="1" customWidth="1"/>
    <col min="3" max="3" width="2.88671875" bestFit="1" customWidth="1"/>
    <col min="4" max="4" width="21.109375" bestFit="1" customWidth="1"/>
    <col min="6" max="6" width="2.88671875" bestFit="1" customWidth="1"/>
    <col min="7" max="7" width="7.5546875" customWidth="1"/>
    <col min="8" max="9" width="7.5546875" hidden="1" customWidth="1"/>
    <col min="10" max="10" width="11.33203125" customWidth="1"/>
    <col min="11" max="11" width="17.109375" bestFit="1" customWidth="1"/>
    <col min="12" max="12" width="22.5546875" customWidth="1"/>
    <col min="13" max="13" width="5" hidden="1" customWidth="1"/>
    <col min="14" max="14" width="9.88671875" hidden="1" customWidth="1"/>
    <col min="15" max="15" width="15" bestFit="1" customWidth="1"/>
    <col min="16" max="16" width="14.33203125" bestFit="1" customWidth="1"/>
    <col min="17" max="20" width="0" hidden="1" customWidth="1"/>
  </cols>
  <sheetData>
    <row r="1" spans="1:20" ht="15" thickBot="1" x14ac:dyDescent="0.35">
      <c r="A1" s="1094"/>
    </row>
    <row r="2" spans="1:20" ht="18.600000000000001" thickBot="1" x14ac:dyDescent="0.4">
      <c r="A2" s="1095" t="s">
        <v>48</v>
      </c>
      <c r="E2" s="1160" t="s">
        <v>34</v>
      </c>
      <c r="F2" s="1161"/>
      <c r="G2" s="1162"/>
      <c r="H2" s="755"/>
      <c r="I2" s="755"/>
      <c r="Q2" s="741">
        <f t="shared" ref="Q2:Q11" si="0">VLOOKUP(S2,$K$5:$L$9,2)</f>
        <v>0</v>
      </c>
      <c r="R2" s="742">
        <f t="shared" ref="R2:R11" si="1">VLOOKUP(T2,$K$5:$L$9,2)</f>
        <v>0</v>
      </c>
      <c r="S2" s="742">
        <v>1</v>
      </c>
      <c r="T2" s="743">
        <v>5</v>
      </c>
    </row>
    <row r="3" spans="1:20" ht="18.600000000000001" thickBot="1" x14ac:dyDescent="0.4">
      <c r="A3" s="1096">
        <f>L13</f>
        <v>0</v>
      </c>
      <c r="B3" s="82">
        <f>Q12</f>
        <v>0</v>
      </c>
      <c r="C3" s="65" t="s">
        <v>0</v>
      </c>
      <c r="D3" s="82">
        <f>R12</f>
        <v>0</v>
      </c>
      <c r="E3" s="74"/>
      <c r="F3" s="66" t="s">
        <v>0</v>
      </c>
      <c r="G3" s="78"/>
      <c r="H3" s="757">
        <f t="shared" ref="H3:H12" si="2">IF(E3&gt;G3,1,0)</f>
        <v>0</v>
      </c>
      <c r="I3" s="758">
        <f t="shared" ref="I3:I12" si="3">IF(G3&gt;E3,1,0)</f>
        <v>0</v>
      </c>
      <c r="K3" s="1086" t="s">
        <v>48</v>
      </c>
      <c r="L3" s="1010"/>
      <c r="M3" s="4"/>
      <c r="N3" s="4"/>
      <c r="O3" s="4"/>
      <c r="P3" s="4"/>
      <c r="Q3" s="744">
        <f t="shared" si="0"/>
        <v>0</v>
      </c>
      <c r="R3" s="125">
        <f t="shared" si="1"/>
        <v>0</v>
      </c>
      <c r="S3" s="125">
        <v>2</v>
      </c>
      <c r="T3" s="745">
        <v>4</v>
      </c>
    </row>
    <row r="4" spans="1:20" ht="18.600000000000001" thickBot="1" x14ac:dyDescent="0.4">
      <c r="A4" s="1096">
        <f>L3</f>
        <v>0</v>
      </c>
      <c r="B4" s="86">
        <f>Q3</f>
        <v>0</v>
      </c>
      <c r="C4" s="67" t="s">
        <v>0</v>
      </c>
      <c r="D4" s="86">
        <f>R3</f>
        <v>0</v>
      </c>
      <c r="E4" s="75"/>
      <c r="F4" s="68" t="s">
        <v>0</v>
      </c>
      <c r="G4" s="79"/>
      <c r="H4" s="759">
        <f t="shared" si="2"/>
        <v>0</v>
      </c>
      <c r="I4" s="760">
        <f t="shared" si="3"/>
        <v>0</v>
      </c>
      <c r="K4" s="1088" t="s">
        <v>28</v>
      </c>
      <c r="L4" s="1088"/>
      <c r="M4" s="1089" t="s">
        <v>36</v>
      </c>
      <c r="N4" s="146" t="s">
        <v>37</v>
      </c>
      <c r="O4" s="1088" t="s">
        <v>45</v>
      </c>
      <c r="P4" s="1088" t="s">
        <v>33</v>
      </c>
      <c r="Q4" s="744">
        <f t="shared" si="0"/>
        <v>0</v>
      </c>
      <c r="R4" s="125">
        <f t="shared" si="1"/>
        <v>0</v>
      </c>
      <c r="S4" s="125">
        <v>3</v>
      </c>
      <c r="T4" s="745">
        <v>5</v>
      </c>
    </row>
    <row r="5" spans="1:20" ht="18.600000000000001" thickBot="1" x14ac:dyDescent="0.4">
      <c r="A5" s="1096">
        <f>L13</f>
        <v>0</v>
      </c>
      <c r="B5" s="83">
        <f>Q13</f>
        <v>0</v>
      </c>
      <c r="C5" s="67" t="s">
        <v>0</v>
      </c>
      <c r="D5" s="83">
        <f>R13</f>
        <v>0</v>
      </c>
      <c r="E5" s="75"/>
      <c r="F5" s="68" t="s">
        <v>0</v>
      </c>
      <c r="G5" s="79"/>
      <c r="H5" s="759">
        <f t="shared" si="2"/>
        <v>0</v>
      </c>
      <c r="I5" s="760">
        <f t="shared" si="3"/>
        <v>0</v>
      </c>
      <c r="K5" s="1087">
        <v>1</v>
      </c>
      <c r="L5" s="1090"/>
      <c r="M5" s="149">
        <f>E7+E10+E16+E21</f>
        <v>0</v>
      </c>
      <c r="N5" s="149">
        <f>G7+G10+G16+G21</f>
        <v>0</v>
      </c>
      <c r="O5" s="1091">
        <f>SUM(H7,H10,H16,H21)</f>
        <v>0</v>
      </c>
      <c r="P5" s="1092" t="e">
        <f>M5/N5</f>
        <v>#DIV/0!</v>
      </c>
      <c r="Q5" s="744">
        <f t="shared" si="0"/>
        <v>0</v>
      </c>
      <c r="R5" s="125">
        <f t="shared" si="1"/>
        <v>0</v>
      </c>
      <c r="S5" s="125">
        <v>1</v>
      </c>
      <c r="T5" s="745">
        <v>4</v>
      </c>
    </row>
    <row r="6" spans="1:20" ht="18.600000000000001" thickBot="1" x14ac:dyDescent="0.4">
      <c r="A6" s="1096">
        <f>L3</f>
        <v>0</v>
      </c>
      <c r="B6" s="86">
        <f>Q4</f>
        <v>0</v>
      </c>
      <c r="C6" s="67" t="s">
        <v>0</v>
      </c>
      <c r="D6" s="86">
        <f>R4</f>
        <v>0</v>
      </c>
      <c r="E6" s="75"/>
      <c r="F6" s="68" t="s">
        <v>0</v>
      </c>
      <c r="G6" s="79"/>
      <c r="H6" s="759">
        <f t="shared" si="2"/>
        <v>0</v>
      </c>
      <c r="I6" s="760">
        <f t="shared" si="3"/>
        <v>0</v>
      </c>
      <c r="K6" s="147">
        <v>2</v>
      </c>
      <c r="L6" s="148"/>
      <c r="M6" s="149">
        <f>E4+E11+G14+G21</f>
        <v>0</v>
      </c>
      <c r="N6" s="149">
        <f>G4+G11+E14+E21</f>
        <v>0</v>
      </c>
      <c r="O6" s="751">
        <f>SUM(H4,H11,I14,I21)</f>
        <v>0</v>
      </c>
      <c r="P6" s="150" t="e">
        <f t="shared" ref="P6:P9" si="4">M6/N6</f>
        <v>#DIV/0!</v>
      </c>
      <c r="Q6" s="744">
        <f t="shared" si="0"/>
        <v>0</v>
      </c>
      <c r="R6" s="125">
        <f t="shared" si="1"/>
        <v>0</v>
      </c>
      <c r="S6" s="125">
        <v>1</v>
      </c>
      <c r="T6" s="745">
        <v>3</v>
      </c>
    </row>
    <row r="7" spans="1:20" ht="18.600000000000001" thickBot="1" x14ac:dyDescent="0.4">
      <c r="A7" s="1096">
        <f>L3</f>
        <v>0</v>
      </c>
      <c r="B7" s="86">
        <f>Q5</f>
        <v>0</v>
      </c>
      <c r="C7" s="67" t="s">
        <v>0</v>
      </c>
      <c r="D7" s="86">
        <f>R5</f>
        <v>0</v>
      </c>
      <c r="E7" s="75"/>
      <c r="F7" s="68" t="s">
        <v>0</v>
      </c>
      <c r="G7" s="79"/>
      <c r="H7" s="759">
        <f t="shared" si="2"/>
        <v>0</v>
      </c>
      <c r="I7" s="760">
        <f t="shared" si="3"/>
        <v>0</v>
      </c>
      <c r="K7" s="147">
        <v>3</v>
      </c>
      <c r="L7" s="148"/>
      <c r="M7" s="149">
        <f>E6+G10+E14+E22</f>
        <v>0</v>
      </c>
      <c r="N7" s="149">
        <f>G6+E10+G14+G22</f>
        <v>0</v>
      </c>
      <c r="O7" s="751">
        <f>SUM(H6,I10,H14,H22)</f>
        <v>0</v>
      </c>
      <c r="P7" s="150" t="e">
        <f t="shared" si="4"/>
        <v>#DIV/0!</v>
      </c>
      <c r="Q7" s="744">
        <f t="shared" si="0"/>
        <v>0</v>
      </c>
      <c r="R7" s="125">
        <f t="shared" si="1"/>
        <v>0</v>
      </c>
      <c r="S7" s="125">
        <v>2</v>
      </c>
      <c r="T7" s="745">
        <v>5</v>
      </c>
    </row>
    <row r="8" spans="1:20" ht="18.600000000000001" thickBot="1" x14ac:dyDescent="0.4">
      <c r="A8" s="1096">
        <f>L13</f>
        <v>0</v>
      </c>
      <c r="B8" s="83">
        <f>Q15</f>
        <v>0</v>
      </c>
      <c r="C8" s="67" t="s">
        <v>0</v>
      </c>
      <c r="D8" s="83">
        <f>R15</f>
        <v>0</v>
      </c>
      <c r="E8" s="75"/>
      <c r="F8" s="68" t="s">
        <v>0</v>
      </c>
      <c r="G8" s="79"/>
      <c r="H8" s="759">
        <f t="shared" si="2"/>
        <v>0</v>
      </c>
      <c r="I8" s="760">
        <f t="shared" si="3"/>
        <v>0</v>
      </c>
      <c r="K8" s="147">
        <v>4</v>
      </c>
      <c r="L8" s="148"/>
      <c r="M8" s="149">
        <f>G4+G7+E19+G22</f>
        <v>0</v>
      </c>
      <c r="N8" s="149">
        <f>E4+E7+G19+E22</f>
        <v>0</v>
      </c>
      <c r="O8" s="751">
        <f>SUM(I4+I7+H19+I22)</f>
        <v>0</v>
      </c>
      <c r="P8" s="150" t="e">
        <f t="shared" si="4"/>
        <v>#DIV/0!</v>
      </c>
      <c r="Q8" s="744">
        <f t="shared" si="0"/>
        <v>0</v>
      </c>
      <c r="R8" s="125">
        <f t="shared" si="1"/>
        <v>0</v>
      </c>
      <c r="S8" s="125">
        <v>3</v>
      </c>
      <c r="T8" s="745">
        <v>2</v>
      </c>
    </row>
    <row r="9" spans="1:20" ht="18.600000000000001" thickBot="1" x14ac:dyDescent="0.4">
      <c r="A9" s="1096">
        <f>L13</f>
        <v>0</v>
      </c>
      <c r="B9" s="83">
        <f>Q14</f>
        <v>0</v>
      </c>
      <c r="C9" s="67" t="s">
        <v>0</v>
      </c>
      <c r="D9" s="83">
        <f>R14</f>
        <v>0</v>
      </c>
      <c r="E9" s="75"/>
      <c r="F9" s="68" t="s">
        <v>0</v>
      </c>
      <c r="G9" s="79"/>
      <c r="H9" s="759">
        <f t="shared" si="2"/>
        <v>0</v>
      </c>
      <c r="I9" s="760">
        <f t="shared" si="3"/>
        <v>0</v>
      </c>
      <c r="K9" s="151">
        <v>5</v>
      </c>
      <c r="L9" s="152"/>
      <c r="M9" s="153">
        <f>G6+G11+G16+G19</f>
        <v>0</v>
      </c>
      <c r="N9" s="153">
        <f>E6+E11+E16+E19</f>
        <v>0</v>
      </c>
      <c r="O9" s="752">
        <f>SUM(I6,I11,I16,I19)</f>
        <v>0</v>
      </c>
      <c r="P9" s="154" t="e">
        <f t="shared" si="4"/>
        <v>#DIV/0!</v>
      </c>
      <c r="Q9" s="744">
        <f t="shared" si="0"/>
        <v>0</v>
      </c>
      <c r="R9" s="125">
        <f t="shared" si="1"/>
        <v>0</v>
      </c>
      <c r="S9" s="125">
        <v>4</v>
      </c>
      <c r="T9" s="745">
        <v>5</v>
      </c>
    </row>
    <row r="10" spans="1:20" ht="18.600000000000001" thickBot="1" x14ac:dyDescent="0.4">
      <c r="A10" s="1096">
        <f>L3</f>
        <v>0</v>
      </c>
      <c r="B10" s="86">
        <f>Q6</f>
        <v>0</v>
      </c>
      <c r="C10" s="67" t="s">
        <v>0</v>
      </c>
      <c r="D10" s="86">
        <f>R6</f>
        <v>0</v>
      </c>
      <c r="E10" s="75"/>
      <c r="F10" s="68" t="s">
        <v>0</v>
      </c>
      <c r="G10" s="79"/>
      <c r="H10" s="759">
        <f t="shared" si="2"/>
        <v>0</v>
      </c>
      <c r="I10" s="760">
        <f t="shared" si="3"/>
        <v>0</v>
      </c>
      <c r="K10" s="1"/>
      <c r="L10" s="1"/>
      <c r="Q10" s="746">
        <f t="shared" si="0"/>
        <v>0</v>
      </c>
      <c r="R10" s="13">
        <f t="shared" si="1"/>
        <v>0</v>
      </c>
      <c r="S10" s="13">
        <v>1</v>
      </c>
      <c r="T10" s="747">
        <v>2</v>
      </c>
    </row>
    <row r="11" spans="1:20" ht="18.600000000000001" thickBot="1" x14ac:dyDescent="0.4">
      <c r="A11" s="1096">
        <f>L3</f>
        <v>0</v>
      </c>
      <c r="B11" s="86">
        <f>Q7</f>
        <v>0</v>
      </c>
      <c r="C11" s="67" t="s">
        <v>0</v>
      </c>
      <c r="D11" s="86">
        <f>R7</f>
        <v>0</v>
      </c>
      <c r="E11" s="75"/>
      <c r="F11" s="68" t="s">
        <v>0</v>
      </c>
      <c r="G11" s="79"/>
      <c r="H11" s="759">
        <f t="shared" si="2"/>
        <v>0</v>
      </c>
      <c r="I11" s="760">
        <f t="shared" si="3"/>
        <v>0</v>
      </c>
      <c r="Q11" s="748">
        <f t="shared" si="0"/>
        <v>0</v>
      </c>
      <c r="R11" s="16">
        <f t="shared" si="1"/>
        <v>0</v>
      </c>
      <c r="S11" s="16">
        <v>3</v>
      </c>
      <c r="T11" s="749">
        <v>4</v>
      </c>
    </row>
    <row r="12" spans="1:20" ht="18.600000000000001" thickBot="1" x14ac:dyDescent="0.4">
      <c r="A12" s="1096">
        <f>L13</f>
        <v>0</v>
      </c>
      <c r="B12" s="84">
        <f>Q18</f>
        <v>0</v>
      </c>
      <c r="C12" s="71" t="s">
        <v>0</v>
      </c>
      <c r="D12" s="84">
        <f>R18</f>
        <v>0</v>
      </c>
      <c r="E12" s="77"/>
      <c r="F12" s="70" t="s">
        <v>0</v>
      </c>
      <c r="G12" s="81"/>
      <c r="H12" s="761">
        <f t="shared" si="2"/>
        <v>0</v>
      </c>
      <c r="I12" s="762">
        <f t="shared" si="3"/>
        <v>0</v>
      </c>
      <c r="K12" s="12"/>
      <c r="L12" s="12"/>
      <c r="M12" s="12"/>
      <c r="N12" s="12"/>
      <c r="O12" s="12"/>
      <c r="P12" s="12"/>
      <c r="Q12" s="19">
        <f>VLOOKUP(S12,$K$15:$L$19,2)</f>
        <v>0</v>
      </c>
      <c r="R12" s="131">
        <f>VLOOKUP(T12,$K$15:$L$19,2)</f>
        <v>0</v>
      </c>
      <c r="S12" s="131">
        <v>1</v>
      </c>
      <c r="T12" s="750">
        <v>5</v>
      </c>
    </row>
    <row r="13" spans="1:20" ht="18.600000000000001" thickBot="1" x14ac:dyDescent="0.4">
      <c r="A13" s="1096"/>
      <c r="B13" s="1163" t="s">
        <v>4</v>
      </c>
      <c r="C13" s="1164"/>
      <c r="D13" s="1164"/>
      <c r="E13" s="76"/>
      <c r="F13" s="73"/>
      <c r="G13" s="80"/>
      <c r="H13" s="756"/>
      <c r="I13" s="756"/>
      <c r="K13" s="1080" t="s">
        <v>48</v>
      </c>
      <c r="L13" s="1010"/>
      <c r="M13" s="59"/>
      <c r="N13" s="59"/>
      <c r="O13" s="59"/>
      <c r="P13" s="59"/>
      <c r="Q13" s="308">
        <f>VLOOKUP(S13,$K$15:$L$19,2)</f>
        <v>0</v>
      </c>
      <c r="R13" s="58">
        <f>VLOOKUP(T13,$K$15:$L$19,2)</f>
        <v>0</v>
      </c>
      <c r="S13" s="58">
        <v>2</v>
      </c>
      <c r="T13" s="278">
        <v>4</v>
      </c>
    </row>
    <row r="14" spans="1:20" ht="18.600000000000001" thickBot="1" x14ac:dyDescent="0.4">
      <c r="A14" s="1096">
        <f>L3</f>
        <v>0</v>
      </c>
      <c r="B14" s="87">
        <f>Q8</f>
        <v>0</v>
      </c>
      <c r="C14" s="72" t="s">
        <v>0</v>
      </c>
      <c r="D14" s="87">
        <f>R8</f>
        <v>0</v>
      </c>
      <c r="E14" s="74"/>
      <c r="F14" s="66" t="s">
        <v>0</v>
      </c>
      <c r="G14" s="78"/>
      <c r="H14" s="757">
        <f t="shared" ref="H14:H23" si="5">IF(E14&gt;G14,1,0)</f>
        <v>0</v>
      </c>
      <c r="I14" s="758">
        <f t="shared" ref="I14:I23" si="6">IF(G14&gt;E14,1,0)</f>
        <v>0</v>
      </c>
      <c r="K14" s="1080" t="s">
        <v>28</v>
      </c>
      <c r="L14" s="1080"/>
      <c r="M14" s="1082" t="s">
        <v>36</v>
      </c>
      <c r="N14" s="137" t="s">
        <v>37</v>
      </c>
      <c r="O14" s="1080" t="s">
        <v>45</v>
      </c>
      <c r="P14" s="1080" t="s">
        <v>33</v>
      </c>
      <c r="Q14" s="308">
        <f t="shared" ref="Q14:Q21" si="7">VLOOKUP(S14,$K$15:$L$19,2)</f>
        <v>0</v>
      </c>
      <c r="R14" s="58">
        <f t="shared" ref="R14:R21" si="8">VLOOKUP(T14,$K$15:$L$19,2)</f>
        <v>0</v>
      </c>
      <c r="S14" s="58">
        <v>3</v>
      </c>
      <c r="T14" s="278">
        <v>5</v>
      </c>
    </row>
    <row r="15" spans="1:20" ht="18.600000000000001" thickBot="1" x14ac:dyDescent="0.4">
      <c r="A15" s="1096">
        <f>L13</f>
        <v>0</v>
      </c>
      <c r="B15" s="83">
        <f>Q16</f>
        <v>0</v>
      </c>
      <c r="C15" s="67" t="s">
        <v>0</v>
      </c>
      <c r="D15" s="83">
        <f>R16</f>
        <v>0</v>
      </c>
      <c r="E15" s="75"/>
      <c r="F15" s="68" t="s">
        <v>0</v>
      </c>
      <c r="G15" s="79"/>
      <c r="H15" s="759">
        <f t="shared" si="5"/>
        <v>0</v>
      </c>
      <c r="I15" s="760">
        <f t="shared" si="6"/>
        <v>0</v>
      </c>
      <c r="K15" s="1081">
        <v>1</v>
      </c>
      <c r="L15" s="1083"/>
      <c r="M15" s="140">
        <f>E3+E8+E15+E20</f>
        <v>0</v>
      </c>
      <c r="N15" s="140">
        <f>G3+G8+G15+G20</f>
        <v>0</v>
      </c>
      <c r="O15" s="1084">
        <f>SUM(H3,H8,H15,H20)</f>
        <v>0</v>
      </c>
      <c r="P15" s="1085" t="e">
        <f>M15/N15</f>
        <v>#DIV/0!</v>
      </c>
      <c r="Q15" s="308">
        <f t="shared" si="7"/>
        <v>0</v>
      </c>
      <c r="R15" s="58">
        <f t="shared" si="8"/>
        <v>0</v>
      </c>
      <c r="S15" s="58">
        <v>1</v>
      </c>
      <c r="T15" s="278">
        <v>4</v>
      </c>
    </row>
    <row r="16" spans="1:20" ht="18.600000000000001" thickBot="1" x14ac:dyDescent="0.4">
      <c r="A16" s="1096">
        <f>L3</f>
        <v>0</v>
      </c>
      <c r="B16" s="86">
        <f>Q2</f>
        <v>0</v>
      </c>
      <c r="C16" s="67" t="s">
        <v>0</v>
      </c>
      <c r="D16" s="86">
        <f>R2</f>
        <v>0</v>
      </c>
      <c r="E16" s="75"/>
      <c r="F16" s="68" t="s">
        <v>0</v>
      </c>
      <c r="G16" s="79"/>
      <c r="H16" s="759">
        <f t="shared" si="5"/>
        <v>0</v>
      </c>
      <c r="I16" s="760">
        <f t="shared" si="6"/>
        <v>0</v>
      </c>
      <c r="K16" s="138">
        <v>2</v>
      </c>
      <c r="L16" s="139"/>
      <c r="M16" s="140">
        <f>E5+G12+E17+G20</f>
        <v>0</v>
      </c>
      <c r="N16" s="140">
        <f>G5+E12+G17+E20</f>
        <v>0</v>
      </c>
      <c r="O16" s="753">
        <f>SUM(H5,I12,H17,I20)</f>
        <v>0</v>
      </c>
      <c r="P16" s="141" t="e">
        <f t="shared" ref="P16:P19" si="9">M16/N16</f>
        <v>#DIV/0!</v>
      </c>
      <c r="Q16" s="308">
        <f t="shared" si="7"/>
        <v>0</v>
      </c>
      <c r="R16" s="58">
        <f t="shared" si="8"/>
        <v>0</v>
      </c>
      <c r="S16" s="58">
        <v>1</v>
      </c>
      <c r="T16" s="278">
        <v>3</v>
      </c>
    </row>
    <row r="17" spans="1:20" ht="18.600000000000001" thickBot="1" x14ac:dyDescent="0.4">
      <c r="A17" s="1096">
        <f>L13</f>
        <v>0</v>
      </c>
      <c r="B17" s="83">
        <f>Q17</f>
        <v>0</v>
      </c>
      <c r="C17" s="67" t="s">
        <v>0</v>
      </c>
      <c r="D17" s="83">
        <f>R17</f>
        <v>0</v>
      </c>
      <c r="E17" s="75"/>
      <c r="F17" s="68" t="s">
        <v>0</v>
      </c>
      <c r="G17" s="79"/>
      <c r="H17" s="759">
        <f t="shared" si="5"/>
        <v>0</v>
      </c>
      <c r="I17" s="760">
        <f t="shared" si="6"/>
        <v>0</v>
      </c>
      <c r="K17" s="138">
        <v>3</v>
      </c>
      <c r="L17" s="139"/>
      <c r="M17" s="140">
        <f>E9+E12+G15+E18</f>
        <v>0</v>
      </c>
      <c r="N17" s="140">
        <f>G9+G12+E15+G18</f>
        <v>0</v>
      </c>
      <c r="O17" s="753">
        <f>SUM(H9,H12,I15,H18)</f>
        <v>0</v>
      </c>
      <c r="P17" s="141" t="e">
        <f t="shared" si="9"/>
        <v>#DIV/0!</v>
      </c>
      <c r="Q17" s="308">
        <f t="shared" si="7"/>
        <v>0</v>
      </c>
      <c r="R17" s="58">
        <f t="shared" si="8"/>
        <v>0</v>
      </c>
      <c r="S17" s="58">
        <v>2</v>
      </c>
      <c r="T17" s="278">
        <v>5</v>
      </c>
    </row>
    <row r="18" spans="1:20" ht="18.600000000000001" thickBot="1" x14ac:dyDescent="0.4">
      <c r="A18" s="1096">
        <f>L13</f>
        <v>0</v>
      </c>
      <c r="B18" s="83">
        <f>Q21</f>
        <v>0</v>
      </c>
      <c r="C18" s="67" t="s">
        <v>0</v>
      </c>
      <c r="D18" s="83">
        <f>R21</f>
        <v>0</v>
      </c>
      <c r="E18" s="75"/>
      <c r="F18" s="68" t="s">
        <v>0</v>
      </c>
      <c r="G18" s="79"/>
      <c r="H18" s="759">
        <f t="shared" si="5"/>
        <v>0</v>
      </c>
      <c r="I18" s="760">
        <f t="shared" si="6"/>
        <v>0</v>
      </c>
      <c r="K18" s="138">
        <v>4</v>
      </c>
      <c r="L18" s="139"/>
      <c r="M18" s="140">
        <f>G5+G8+G18+E23</f>
        <v>0</v>
      </c>
      <c r="N18" s="140">
        <f>E5+E8+E18+G23</f>
        <v>0</v>
      </c>
      <c r="O18" s="753">
        <f>SUM(I5,I8,I18,H23)</f>
        <v>0</v>
      </c>
      <c r="P18" s="141" t="e">
        <f t="shared" si="9"/>
        <v>#DIV/0!</v>
      </c>
      <c r="Q18" s="308">
        <f t="shared" si="7"/>
        <v>0</v>
      </c>
      <c r="R18" s="58">
        <f t="shared" si="8"/>
        <v>0</v>
      </c>
      <c r="S18" s="58">
        <v>3</v>
      </c>
      <c r="T18" s="278">
        <v>2</v>
      </c>
    </row>
    <row r="19" spans="1:20" ht="18.600000000000001" thickBot="1" x14ac:dyDescent="0.4">
      <c r="A19" s="1096">
        <f>L3</f>
        <v>0</v>
      </c>
      <c r="B19" s="86">
        <f>Q9</f>
        <v>0</v>
      </c>
      <c r="C19" s="67" t="s">
        <v>0</v>
      </c>
      <c r="D19" s="86">
        <f>R9</f>
        <v>0</v>
      </c>
      <c r="E19" s="75"/>
      <c r="F19" s="68" t="s">
        <v>0</v>
      </c>
      <c r="G19" s="79"/>
      <c r="H19" s="759">
        <f t="shared" si="5"/>
        <v>0</v>
      </c>
      <c r="I19" s="760">
        <f t="shared" si="6"/>
        <v>0</v>
      </c>
      <c r="K19" s="142">
        <v>5</v>
      </c>
      <c r="L19" s="143"/>
      <c r="M19" s="144">
        <f>G3+G9+G17+G23</f>
        <v>0</v>
      </c>
      <c r="N19" s="144">
        <f>E3+E9+E17+E23</f>
        <v>0</v>
      </c>
      <c r="O19" s="754">
        <f>SUM(I3,I9,I17,I23)</f>
        <v>0</v>
      </c>
      <c r="P19" s="145" t="e">
        <f t="shared" si="9"/>
        <v>#DIV/0!</v>
      </c>
      <c r="Q19" s="308">
        <f t="shared" si="7"/>
        <v>0</v>
      </c>
      <c r="R19" s="58">
        <f t="shared" si="8"/>
        <v>0</v>
      </c>
      <c r="S19" s="58">
        <v>4</v>
      </c>
      <c r="T19" s="278">
        <v>5</v>
      </c>
    </row>
    <row r="20" spans="1:20" ht="18.600000000000001" thickBot="1" x14ac:dyDescent="0.4">
      <c r="A20" s="1096">
        <f>L13</f>
        <v>0</v>
      </c>
      <c r="B20" s="83">
        <f>Q20</f>
        <v>0</v>
      </c>
      <c r="C20" s="67" t="s">
        <v>0</v>
      </c>
      <c r="D20" s="83">
        <f>R20</f>
        <v>0</v>
      </c>
      <c r="E20" s="75"/>
      <c r="F20" s="68" t="s">
        <v>0</v>
      </c>
      <c r="G20" s="79"/>
      <c r="H20" s="759">
        <f t="shared" si="5"/>
        <v>0</v>
      </c>
      <c r="I20" s="760">
        <f t="shared" si="6"/>
        <v>0</v>
      </c>
      <c r="K20" s="59"/>
      <c r="L20" s="59"/>
      <c r="M20" s="12"/>
      <c r="N20" s="12"/>
      <c r="O20" s="12"/>
      <c r="P20" s="12"/>
      <c r="Q20" s="308">
        <f t="shared" si="7"/>
        <v>0</v>
      </c>
      <c r="R20" s="58">
        <f t="shared" si="8"/>
        <v>0</v>
      </c>
      <c r="S20" s="58">
        <v>1</v>
      </c>
      <c r="T20" s="278">
        <v>2</v>
      </c>
    </row>
    <row r="21" spans="1:20" ht="18.600000000000001" thickBot="1" x14ac:dyDescent="0.4">
      <c r="A21" s="1096">
        <f>L3</f>
        <v>0</v>
      </c>
      <c r="B21" s="86">
        <f>Q10</f>
        <v>0</v>
      </c>
      <c r="C21" s="67" t="s">
        <v>0</v>
      </c>
      <c r="D21" s="86">
        <f>R10</f>
        <v>0</v>
      </c>
      <c r="E21" s="75"/>
      <c r="F21" s="68" t="s">
        <v>0</v>
      </c>
      <c r="G21" s="79"/>
      <c r="H21" s="759">
        <f t="shared" si="5"/>
        <v>0</v>
      </c>
      <c r="I21" s="760">
        <f t="shared" si="6"/>
        <v>0</v>
      </c>
      <c r="K21" s="12"/>
      <c r="L21" s="12"/>
      <c r="M21" s="12"/>
      <c r="N21" s="12"/>
      <c r="O21" s="12"/>
      <c r="P21" s="12"/>
      <c r="Q21" s="311">
        <f t="shared" si="7"/>
        <v>0</v>
      </c>
      <c r="R21" s="130">
        <f t="shared" si="8"/>
        <v>0</v>
      </c>
      <c r="S21" s="130">
        <v>3</v>
      </c>
      <c r="T21" s="279">
        <v>4</v>
      </c>
    </row>
    <row r="22" spans="1:20" ht="18.600000000000001" thickBot="1" x14ac:dyDescent="0.4">
      <c r="A22" s="1096">
        <f>L3</f>
        <v>0</v>
      </c>
      <c r="B22" s="86">
        <f>Q11</f>
        <v>0</v>
      </c>
      <c r="C22" s="67" t="s">
        <v>0</v>
      </c>
      <c r="D22" s="86">
        <f>R11</f>
        <v>0</v>
      </c>
      <c r="E22" s="75"/>
      <c r="F22" s="68" t="s">
        <v>0</v>
      </c>
      <c r="G22" s="79"/>
      <c r="H22" s="759">
        <f t="shared" si="5"/>
        <v>0</v>
      </c>
      <c r="I22" s="760">
        <f t="shared" si="6"/>
        <v>0</v>
      </c>
    </row>
    <row r="23" spans="1:20" ht="18.600000000000001" thickBot="1" x14ac:dyDescent="0.4">
      <c r="A23" s="1096">
        <f>L13</f>
        <v>0</v>
      </c>
      <c r="B23" s="85">
        <f>Q19</f>
        <v>0</v>
      </c>
      <c r="C23" s="69" t="s">
        <v>0</v>
      </c>
      <c r="D23" s="85">
        <f>R19</f>
        <v>0</v>
      </c>
      <c r="E23" s="77"/>
      <c r="F23" s="70" t="s">
        <v>0</v>
      </c>
      <c r="G23" s="81"/>
      <c r="H23" s="761">
        <f t="shared" si="5"/>
        <v>0</v>
      </c>
      <c r="I23" s="762">
        <f t="shared" si="6"/>
        <v>0</v>
      </c>
    </row>
  </sheetData>
  <sheetProtection sheet="1" objects="1" scenarios="1"/>
  <mergeCells count="2">
    <mergeCell ref="E2:G2"/>
    <mergeCell ref="B13:D13"/>
  </mergeCells>
  <pageMargins left="0.7" right="0.7" top="0.75" bottom="0.75" header="0.3" footer="0.3"/>
  <pageSetup paperSize="9" orientation="portrait" horizontalDpi="4294967293" verticalDpi="0" r:id="rId1"/>
  <ignoredErrors>
    <ignoredError sqref="P5:P9 P15:P19" evalErro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'Look Up Data'!$K$1:$K$45</xm:f>
          </x14:formula1>
          <xm:sqref>L5:L9 L15:L19</xm:sqref>
        </x14:dataValidation>
        <x14:dataValidation type="list" allowBlank="1" showInputMessage="1" showErrorMessage="1">
          <x14:formula1>
            <xm:f>'Look Up Data'!$J$1:$J$10</xm:f>
          </x14:formula1>
          <xm:sqref>L3 L13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22"/>
  <sheetViews>
    <sheetView showGridLines="0" showRowColHeaders="0" topLeftCell="A3" zoomScaleNormal="100" workbookViewId="0">
      <selection activeCell="L18" sqref="L18"/>
    </sheetView>
  </sheetViews>
  <sheetFormatPr defaultRowHeight="14.4" x14ac:dyDescent="0.3"/>
  <cols>
    <col min="2" max="2" width="23.109375" bestFit="1" customWidth="1"/>
    <col min="3" max="3" width="3.109375" bestFit="1" customWidth="1"/>
    <col min="4" max="4" width="23.109375" bestFit="1" customWidth="1"/>
    <col min="6" max="6" width="3.33203125" bestFit="1" customWidth="1"/>
    <col min="8" max="9" width="0" hidden="1" customWidth="1"/>
    <col min="12" max="12" width="20.88671875" customWidth="1"/>
    <col min="13" max="13" width="4" hidden="1" customWidth="1"/>
    <col min="14" max="14" width="8.5546875" hidden="1" customWidth="1"/>
    <col min="15" max="15" width="13.44140625" bestFit="1" customWidth="1"/>
    <col min="16" max="16" width="12.33203125" bestFit="1" customWidth="1"/>
    <col min="17" max="20" width="0" hidden="1" customWidth="1"/>
  </cols>
  <sheetData>
    <row r="1" spans="1:22" ht="21.6" hidden="1" thickBot="1" x14ac:dyDescent="0.45">
      <c r="F1" s="54"/>
    </row>
    <row r="2" spans="1:22" ht="21.6" hidden="1" thickBot="1" x14ac:dyDescent="0.45">
      <c r="F2" s="54"/>
    </row>
    <row r="3" spans="1:22" ht="21.6" thickBot="1" x14ac:dyDescent="0.45">
      <c r="F3" s="54"/>
    </row>
    <row r="4" spans="1:22" ht="18.75" customHeight="1" thickBot="1" x14ac:dyDescent="0.35">
      <c r="A4" s="1097" t="s">
        <v>48</v>
      </c>
      <c r="B4" s="1166" t="s">
        <v>59</v>
      </c>
      <c r="C4" s="1167"/>
      <c r="D4" s="1168"/>
      <c r="E4" s="1147" t="s">
        <v>34</v>
      </c>
      <c r="F4" s="1148"/>
      <c r="G4" s="1149"/>
      <c r="H4" s="727"/>
      <c r="I4" s="727"/>
      <c r="K4" s="12"/>
      <c r="L4" s="12"/>
      <c r="P4" s="12"/>
      <c r="Q4" s="12"/>
      <c r="R4" s="12"/>
    </row>
    <row r="5" spans="1:22" ht="16.2" thickBot="1" x14ac:dyDescent="0.35">
      <c r="A5" s="996">
        <f>L5</f>
        <v>0</v>
      </c>
      <c r="B5" s="902">
        <f>Q13</f>
        <v>0</v>
      </c>
      <c r="C5" s="727" t="s">
        <v>0</v>
      </c>
      <c r="D5" s="316">
        <f>R13</f>
        <v>0</v>
      </c>
      <c r="E5" s="638"/>
      <c r="F5" s="739" t="s">
        <v>0</v>
      </c>
      <c r="G5" s="345"/>
      <c r="H5" s="573">
        <f>IF(E5&gt;G5,1,0)</f>
        <v>0</v>
      </c>
      <c r="I5" s="574">
        <f>IF(G5&gt;E5,1,0)</f>
        <v>0</v>
      </c>
      <c r="J5" s="25"/>
      <c r="K5" s="1020" t="s">
        <v>48</v>
      </c>
      <c r="L5" s="1021"/>
      <c r="P5" s="25"/>
      <c r="Q5" s="116">
        <f t="shared" ref="Q5:Q14" si="0">VLOOKUP(S5,$K$7:$L$11,2)</f>
        <v>0</v>
      </c>
      <c r="R5" s="116">
        <f t="shared" ref="R5:R14" si="1">VLOOKUP(T5,$K$7:$L$11,2)</f>
        <v>0</v>
      </c>
      <c r="S5" s="116">
        <v>1</v>
      </c>
      <c r="T5" s="116">
        <v>5</v>
      </c>
      <c r="U5" s="25"/>
      <c r="V5" s="25"/>
    </row>
    <row r="6" spans="1:22" ht="16.2" thickBot="1" x14ac:dyDescent="0.35">
      <c r="A6" s="996">
        <f>L15</f>
        <v>0</v>
      </c>
      <c r="B6" s="901">
        <f>Q18</f>
        <v>0</v>
      </c>
      <c r="C6" s="727" t="s">
        <v>0</v>
      </c>
      <c r="D6" s="315">
        <f>R18</f>
        <v>0</v>
      </c>
      <c r="E6" s="638"/>
      <c r="F6" s="739" t="s">
        <v>0</v>
      </c>
      <c r="G6" s="345"/>
      <c r="H6" s="573">
        <f t="shared" ref="H6:H21" si="2">IF(E6&gt;G6,1,0)</f>
        <v>0</v>
      </c>
      <c r="I6" s="574">
        <f t="shared" ref="I6:I21" si="3">IF(G6&gt;E6,1,0)</f>
        <v>0</v>
      </c>
      <c r="J6" s="25"/>
      <c r="K6" s="1020" t="s">
        <v>28</v>
      </c>
      <c r="L6" s="990"/>
      <c r="M6" s="1022" t="s">
        <v>36</v>
      </c>
      <c r="N6" s="730" t="s">
        <v>37</v>
      </c>
      <c r="O6" s="1020" t="s">
        <v>45</v>
      </c>
      <c r="P6" s="1020" t="s">
        <v>33</v>
      </c>
      <c r="Q6" s="734">
        <f t="shared" si="0"/>
        <v>0</v>
      </c>
      <c r="R6" s="320">
        <f t="shared" si="1"/>
        <v>0</v>
      </c>
      <c r="S6" s="320">
        <v>2</v>
      </c>
      <c r="T6" s="320">
        <v>4</v>
      </c>
    </row>
    <row r="7" spans="1:22" ht="16.2" thickBot="1" x14ac:dyDescent="0.35">
      <c r="A7" s="996">
        <f>L5</f>
        <v>0</v>
      </c>
      <c r="B7" s="902">
        <f>Q7</f>
        <v>0</v>
      </c>
      <c r="C7" s="727" t="s">
        <v>0</v>
      </c>
      <c r="D7" s="316">
        <f>R7</f>
        <v>0</v>
      </c>
      <c r="E7" s="638"/>
      <c r="F7" s="739" t="s">
        <v>0</v>
      </c>
      <c r="G7" s="345"/>
      <c r="H7" s="573">
        <f t="shared" si="2"/>
        <v>0</v>
      </c>
      <c r="I7" s="574">
        <f t="shared" si="3"/>
        <v>0</v>
      </c>
      <c r="J7" s="25"/>
      <c r="K7" s="536">
        <v>1</v>
      </c>
      <c r="L7" s="910"/>
      <c r="M7" s="116">
        <f>E8+E19+E16+E5</f>
        <v>0</v>
      </c>
      <c r="N7" s="116">
        <f>G8+G19+G16+G5</f>
        <v>0</v>
      </c>
      <c r="O7" s="538">
        <f>SUM(H8,H19,H16,H5)</f>
        <v>0</v>
      </c>
      <c r="P7" s="1023" t="e">
        <f>M7/N7</f>
        <v>#DIV/0!</v>
      </c>
      <c r="Q7" s="735">
        <f t="shared" si="0"/>
        <v>0</v>
      </c>
      <c r="R7" s="116">
        <f t="shared" si="1"/>
        <v>0</v>
      </c>
      <c r="S7" s="116">
        <v>3</v>
      </c>
      <c r="T7" s="116">
        <v>5</v>
      </c>
    </row>
    <row r="8" spans="1:22" ht="16.2" thickBot="1" x14ac:dyDescent="0.35">
      <c r="A8" s="996">
        <f>L5</f>
        <v>0</v>
      </c>
      <c r="B8" s="902">
        <f>Q8</f>
        <v>0</v>
      </c>
      <c r="C8" s="727" t="s">
        <v>0</v>
      </c>
      <c r="D8" s="316">
        <f>R8</f>
        <v>0</v>
      </c>
      <c r="E8" s="638"/>
      <c r="F8" s="739" t="s">
        <v>0</v>
      </c>
      <c r="G8" s="345"/>
      <c r="H8" s="573">
        <f t="shared" si="2"/>
        <v>0</v>
      </c>
      <c r="I8" s="574">
        <f t="shared" si="3"/>
        <v>0</v>
      </c>
      <c r="J8" s="25"/>
      <c r="K8" s="26">
        <v>2</v>
      </c>
      <c r="L8" s="115"/>
      <c r="M8" s="116">
        <f>E18+E12+G15+G5</f>
        <v>0</v>
      </c>
      <c r="N8" s="116">
        <f>G18+G12+E15+E5</f>
        <v>0</v>
      </c>
      <c r="O8" s="521">
        <f>SUM(H18,H12,I15,I5)</f>
        <v>0</v>
      </c>
      <c r="P8" s="524" t="e">
        <f>M8/N8</f>
        <v>#DIV/0!</v>
      </c>
      <c r="Q8" s="735">
        <f t="shared" si="0"/>
        <v>0</v>
      </c>
      <c r="R8" s="116">
        <f t="shared" si="1"/>
        <v>0</v>
      </c>
      <c r="S8" s="116">
        <v>1</v>
      </c>
      <c r="T8" s="116">
        <v>4</v>
      </c>
    </row>
    <row r="9" spans="1:22" ht="16.2" thickBot="1" x14ac:dyDescent="0.35">
      <c r="A9" s="996">
        <f>L15</f>
        <v>0</v>
      </c>
      <c r="B9" s="901">
        <f>Q21</f>
        <v>0</v>
      </c>
      <c r="C9" s="727" t="s">
        <v>0</v>
      </c>
      <c r="D9" s="315">
        <f>R21</f>
        <v>0</v>
      </c>
      <c r="E9" s="638"/>
      <c r="F9" s="739" t="s">
        <v>0</v>
      </c>
      <c r="G9" s="345"/>
      <c r="H9" s="573">
        <f>IF(E9&gt;G9,1,0)</f>
        <v>0</v>
      </c>
      <c r="I9" s="574">
        <f>IF(G9&gt;E9,1,0)</f>
        <v>0</v>
      </c>
      <c r="J9" s="25"/>
      <c r="K9" s="26">
        <v>3</v>
      </c>
      <c r="L9" s="115"/>
      <c r="M9" s="116">
        <f>E7+G19+E15+E11</f>
        <v>0</v>
      </c>
      <c r="N9" s="116">
        <f>G7+E19+G15+G11</f>
        <v>0</v>
      </c>
      <c r="O9" s="521">
        <f>SUM(H7,I19,H15,H11)</f>
        <v>0</v>
      </c>
      <c r="P9" s="524" t="e">
        <f>M9/N9</f>
        <v>#DIV/0!</v>
      </c>
      <c r="Q9" s="735">
        <f t="shared" si="0"/>
        <v>0</v>
      </c>
      <c r="R9" s="116">
        <f t="shared" si="1"/>
        <v>0</v>
      </c>
      <c r="S9" s="116">
        <v>1</v>
      </c>
      <c r="T9" s="116">
        <v>3</v>
      </c>
    </row>
    <row r="10" spans="1:22" ht="16.2" thickBot="1" x14ac:dyDescent="0.35">
      <c r="A10" s="996">
        <f>L15</f>
        <v>0</v>
      </c>
      <c r="B10" s="901">
        <f>Q20</f>
        <v>0</v>
      </c>
      <c r="C10" s="727" t="s">
        <v>0</v>
      </c>
      <c r="D10" s="315">
        <f>R20</f>
        <v>0</v>
      </c>
      <c r="E10" s="638"/>
      <c r="F10" s="739" t="s">
        <v>0</v>
      </c>
      <c r="G10" s="345"/>
      <c r="H10" s="573">
        <f>IF(E10&gt;G10,1,0)</f>
        <v>0</v>
      </c>
      <c r="I10" s="574">
        <f>IF(G10&gt;E10,1,0)</f>
        <v>0</v>
      </c>
      <c r="J10" s="25"/>
      <c r="K10" s="26">
        <v>4</v>
      </c>
      <c r="L10" s="115"/>
      <c r="M10" s="116">
        <f>G18+G8+G11+E21</f>
        <v>0</v>
      </c>
      <c r="N10" s="116">
        <f>E18+E8+E11+G21</f>
        <v>0</v>
      </c>
      <c r="O10" s="521">
        <f>SUM(I18,I8,I11,H21)</f>
        <v>0</v>
      </c>
      <c r="P10" s="524" t="e">
        <f>M10/N10</f>
        <v>#DIV/0!</v>
      </c>
      <c r="Q10" s="735">
        <f t="shared" si="0"/>
        <v>0</v>
      </c>
      <c r="R10" s="116">
        <f t="shared" si="1"/>
        <v>0</v>
      </c>
      <c r="S10" s="116">
        <v>2</v>
      </c>
      <c r="T10" s="116">
        <v>5</v>
      </c>
    </row>
    <row r="11" spans="1:22" ht="16.2" thickBot="1" x14ac:dyDescent="0.35">
      <c r="A11" s="996">
        <f>L5</f>
        <v>0</v>
      </c>
      <c r="B11" s="902">
        <f>Q14</f>
        <v>0</v>
      </c>
      <c r="C11" s="727" t="s">
        <v>0</v>
      </c>
      <c r="D11" s="316">
        <f>R14</f>
        <v>0</v>
      </c>
      <c r="E11" s="638"/>
      <c r="F11" s="739" t="s">
        <v>0</v>
      </c>
      <c r="G11" s="345"/>
      <c r="H11" s="573">
        <f>IF(E11&gt;G11,1,0)</f>
        <v>0</v>
      </c>
      <c r="I11" s="574">
        <f>IF(G11&gt;E11,1,0)</f>
        <v>0</v>
      </c>
      <c r="J11" s="25"/>
      <c r="K11" s="117">
        <v>5</v>
      </c>
      <c r="L11" s="118"/>
      <c r="M11" s="119">
        <f>G7+G12+G16+G21</f>
        <v>0</v>
      </c>
      <c r="N11" s="119">
        <f>E7+E12+E16+E21</f>
        <v>0</v>
      </c>
      <c r="O11" s="708">
        <f>SUM(I7,I12,I16,I21)</f>
        <v>0</v>
      </c>
      <c r="P11" s="526" t="e">
        <f>M11/N11</f>
        <v>#DIV/0!</v>
      </c>
      <c r="Q11" s="735">
        <f t="shared" si="0"/>
        <v>0</v>
      </c>
      <c r="R11" s="116">
        <f t="shared" si="1"/>
        <v>0</v>
      </c>
      <c r="S11" s="116">
        <v>3</v>
      </c>
      <c r="T11" s="116">
        <v>2</v>
      </c>
    </row>
    <row r="12" spans="1:22" ht="16.2" thickBot="1" x14ac:dyDescent="0.35">
      <c r="A12" s="996">
        <f>L5</f>
        <v>0</v>
      </c>
      <c r="B12" s="902">
        <f>Q10</f>
        <v>0</v>
      </c>
      <c r="C12" s="727" t="s">
        <v>0</v>
      </c>
      <c r="D12" s="316">
        <f>R10</f>
        <v>0</v>
      </c>
      <c r="E12" s="638"/>
      <c r="F12" s="739" t="s">
        <v>0</v>
      </c>
      <c r="G12" s="345"/>
      <c r="H12" s="573">
        <f t="shared" si="2"/>
        <v>0</v>
      </c>
      <c r="I12" s="574">
        <f t="shared" si="3"/>
        <v>0</v>
      </c>
      <c r="J12" s="25"/>
      <c r="K12" s="25"/>
      <c r="L12" s="25"/>
      <c r="P12" s="25"/>
      <c r="Q12" s="116">
        <f t="shared" si="0"/>
        <v>0</v>
      </c>
      <c r="R12" s="116">
        <f t="shared" si="1"/>
        <v>0</v>
      </c>
      <c r="S12" s="116">
        <v>4</v>
      </c>
      <c r="T12" s="116">
        <v>5</v>
      </c>
      <c r="U12" s="25"/>
      <c r="V12" s="25"/>
    </row>
    <row r="13" spans="1:22" ht="16.2" thickBot="1" x14ac:dyDescent="0.35">
      <c r="A13" s="996">
        <f>L15</f>
        <v>0</v>
      </c>
      <c r="B13" s="905">
        <f>Q19</f>
        <v>0</v>
      </c>
      <c r="C13" s="728" t="s">
        <v>0</v>
      </c>
      <c r="D13" s="906">
        <f>R19</f>
        <v>0</v>
      </c>
      <c r="E13" s="639"/>
      <c r="F13" s="740" t="s">
        <v>0</v>
      </c>
      <c r="G13" s="346"/>
      <c r="H13" s="576">
        <f t="shared" si="2"/>
        <v>0</v>
      </c>
      <c r="I13" s="577">
        <f t="shared" si="3"/>
        <v>0</v>
      </c>
      <c r="J13" s="25"/>
      <c r="K13" s="25"/>
      <c r="L13" s="25"/>
      <c r="P13" s="25"/>
      <c r="Q13" s="116">
        <f t="shared" si="0"/>
        <v>0</v>
      </c>
      <c r="R13" s="116">
        <f t="shared" si="1"/>
        <v>0</v>
      </c>
      <c r="S13" s="116">
        <v>1</v>
      </c>
      <c r="T13" s="116">
        <v>2</v>
      </c>
      <c r="U13" s="25"/>
      <c r="V13" s="25"/>
    </row>
    <row r="14" spans="1:22" ht="16.2" thickBot="1" x14ac:dyDescent="0.35">
      <c r="A14" s="996"/>
      <c r="B14" s="1165" t="s">
        <v>4</v>
      </c>
      <c r="C14" s="1165"/>
      <c r="D14" s="1165"/>
      <c r="E14" s="368"/>
      <c r="F14" s="904"/>
      <c r="G14" s="368"/>
      <c r="H14" s="334"/>
      <c r="I14" s="334"/>
      <c r="J14" s="25"/>
      <c r="K14" s="269"/>
      <c r="L14" s="269"/>
      <c r="P14" s="25"/>
      <c r="Q14" s="116">
        <f t="shared" si="0"/>
        <v>0</v>
      </c>
      <c r="R14" s="116">
        <f t="shared" si="1"/>
        <v>0</v>
      </c>
      <c r="S14" s="116">
        <v>3</v>
      </c>
      <c r="T14" s="116">
        <v>4</v>
      </c>
      <c r="U14" s="25"/>
      <c r="V14" s="25"/>
    </row>
    <row r="15" spans="1:22" ht="16.2" thickBot="1" x14ac:dyDescent="0.35">
      <c r="A15" s="996">
        <f>L5</f>
        <v>0</v>
      </c>
      <c r="B15" s="900">
        <f>Q11</f>
        <v>0</v>
      </c>
      <c r="C15" s="889" t="s">
        <v>0</v>
      </c>
      <c r="D15" s="570">
        <f>R11</f>
        <v>0</v>
      </c>
      <c r="E15" s="637"/>
      <c r="F15" s="738" t="s">
        <v>0</v>
      </c>
      <c r="G15" s="344"/>
      <c r="H15" s="571">
        <f t="shared" si="2"/>
        <v>0</v>
      </c>
      <c r="I15" s="572">
        <f t="shared" si="3"/>
        <v>0</v>
      </c>
      <c r="J15" s="25"/>
      <c r="K15" s="1053" t="s">
        <v>48</v>
      </c>
      <c r="L15" s="1010"/>
      <c r="P15" s="25"/>
      <c r="Q15" s="575"/>
      <c r="R15" s="575"/>
      <c r="S15" s="449"/>
      <c r="T15" s="269"/>
      <c r="U15" s="25"/>
      <c r="V15" s="25"/>
    </row>
    <row r="16" spans="1:22" ht="16.2" thickBot="1" x14ac:dyDescent="0.35">
      <c r="A16" s="996">
        <f>L5</f>
        <v>0</v>
      </c>
      <c r="B16" s="902">
        <f>Q5</f>
        <v>0</v>
      </c>
      <c r="C16" s="727" t="s">
        <v>0</v>
      </c>
      <c r="D16" s="316">
        <f>R5</f>
        <v>0</v>
      </c>
      <c r="E16" s="638"/>
      <c r="F16" s="739" t="s">
        <v>0</v>
      </c>
      <c r="G16" s="345"/>
      <c r="H16" s="573">
        <f t="shared" si="2"/>
        <v>0</v>
      </c>
      <c r="I16" s="574">
        <f t="shared" si="3"/>
        <v>0</v>
      </c>
      <c r="J16" s="25"/>
      <c r="K16" s="1008" t="s">
        <v>28</v>
      </c>
      <c r="L16" s="990"/>
      <c r="M16" s="1009" t="s">
        <v>36</v>
      </c>
      <c r="N16" s="731" t="s">
        <v>37</v>
      </c>
      <c r="O16" s="1008" t="s">
        <v>45</v>
      </c>
      <c r="P16" s="1008" t="s">
        <v>33</v>
      </c>
      <c r="Q16" s="736">
        <f t="shared" ref="Q16:R21" si="4">VLOOKUP(S16,$K$17:$L$20,2)</f>
        <v>0</v>
      </c>
      <c r="R16" s="732">
        <f t="shared" si="4"/>
        <v>0</v>
      </c>
      <c r="S16" s="319">
        <v>1</v>
      </c>
      <c r="T16" s="319">
        <v>4</v>
      </c>
    </row>
    <row r="17" spans="1:22" ht="16.2" thickBot="1" x14ac:dyDescent="0.35">
      <c r="A17" s="996">
        <f>L15</f>
        <v>0</v>
      </c>
      <c r="B17" s="901">
        <f>Q16</f>
        <v>0</v>
      </c>
      <c r="C17" s="727" t="s">
        <v>0</v>
      </c>
      <c r="D17" s="315">
        <f>R16</f>
        <v>0</v>
      </c>
      <c r="E17" s="638"/>
      <c r="F17" s="739" t="s">
        <v>0</v>
      </c>
      <c r="G17" s="345"/>
      <c r="H17" s="573">
        <f>IF(E17&gt;G17,1,0)</f>
        <v>0</v>
      </c>
      <c r="I17" s="574">
        <f>IF(G17&gt;E17,1,0)</f>
        <v>0</v>
      </c>
      <c r="J17" s="25"/>
      <c r="K17" s="1007">
        <v>1</v>
      </c>
      <c r="L17" s="722"/>
      <c r="M17" s="122">
        <f>E6+E17+E10</f>
        <v>0</v>
      </c>
      <c r="N17" s="122">
        <f>G6+G17+G10</f>
        <v>0</v>
      </c>
      <c r="O17" s="541">
        <f>SUM(H10,H17,H6)</f>
        <v>0</v>
      </c>
      <c r="P17" s="1027" t="e">
        <f>M17/N17</f>
        <v>#DIV/0!</v>
      </c>
      <c r="Q17" s="737">
        <f t="shared" si="4"/>
        <v>0</v>
      </c>
      <c r="R17" s="733">
        <f t="shared" si="4"/>
        <v>0</v>
      </c>
      <c r="S17" s="122">
        <v>2</v>
      </c>
      <c r="T17" s="122">
        <v>3</v>
      </c>
    </row>
    <row r="18" spans="1:22" ht="16.2" thickBot="1" x14ac:dyDescent="0.35">
      <c r="A18" s="996">
        <f>L5</f>
        <v>0</v>
      </c>
      <c r="B18" s="900">
        <f>Q6</f>
        <v>0</v>
      </c>
      <c r="C18" s="889" t="s">
        <v>0</v>
      </c>
      <c r="D18" s="570">
        <f>R6</f>
        <v>0</v>
      </c>
      <c r="E18" s="637"/>
      <c r="F18" s="738" t="s">
        <v>0</v>
      </c>
      <c r="G18" s="344"/>
      <c r="H18" s="571">
        <f>IF(E18&gt;G18,1,0)</f>
        <v>0</v>
      </c>
      <c r="I18" s="572">
        <f>IF(G18&gt;E18,1,0)</f>
        <v>0</v>
      </c>
      <c r="J18" s="25"/>
      <c r="K18" s="120">
        <v>2</v>
      </c>
      <c r="L18" s="121"/>
      <c r="M18" s="122">
        <f>E20+E13+G10</f>
        <v>0</v>
      </c>
      <c r="N18" s="122">
        <f>G20+G13+E10</f>
        <v>0</v>
      </c>
      <c r="O18" s="710">
        <f>SUM(H20,H13,I10)</f>
        <v>0</v>
      </c>
      <c r="P18" s="225" t="e">
        <f>M18/N18</f>
        <v>#DIV/0!</v>
      </c>
      <c r="Q18" s="737">
        <f t="shared" si="4"/>
        <v>0</v>
      </c>
      <c r="R18" s="733">
        <f t="shared" si="4"/>
        <v>0</v>
      </c>
      <c r="S18" s="122">
        <v>1</v>
      </c>
      <c r="T18" s="122">
        <v>3</v>
      </c>
    </row>
    <row r="19" spans="1:22" ht="16.2" thickBot="1" x14ac:dyDescent="0.35">
      <c r="A19" s="996">
        <f>L5</f>
        <v>0</v>
      </c>
      <c r="B19" s="902">
        <f>Q9</f>
        <v>0</v>
      </c>
      <c r="C19" s="727" t="s">
        <v>0</v>
      </c>
      <c r="D19" s="316">
        <f>R9</f>
        <v>0</v>
      </c>
      <c r="E19" s="638"/>
      <c r="F19" s="739" t="s">
        <v>0</v>
      </c>
      <c r="G19" s="345"/>
      <c r="H19" s="573">
        <f>IF(E19&gt;G19,1,0)</f>
        <v>0</v>
      </c>
      <c r="I19" s="574">
        <f>IF(G19&gt;E19,1,0)</f>
        <v>0</v>
      </c>
      <c r="J19" s="25"/>
      <c r="K19" s="120">
        <v>3</v>
      </c>
      <c r="L19" s="121"/>
      <c r="M19" s="122">
        <f>G6+G20+E9</f>
        <v>0</v>
      </c>
      <c r="N19" s="122">
        <f>E6+E20+G9</f>
        <v>0</v>
      </c>
      <c r="O19" s="710">
        <f>SUM(I6,I20,H9)</f>
        <v>0</v>
      </c>
      <c r="P19" s="225" t="e">
        <f>M19/N19</f>
        <v>#DIV/0!</v>
      </c>
      <c r="Q19" s="737">
        <f t="shared" si="4"/>
        <v>0</v>
      </c>
      <c r="R19" s="733">
        <f t="shared" si="4"/>
        <v>0</v>
      </c>
      <c r="S19" s="122">
        <v>2</v>
      </c>
      <c r="T19" s="122">
        <v>4</v>
      </c>
    </row>
    <row r="20" spans="1:22" ht="16.2" thickBot="1" x14ac:dyDescent="0.35">
      <c r="A20" s="996">
        <f>L15</f>
        <v>0</v>
      </c>
      <c r="B20" s="901">
        <f>Q17</f>
        <v>0</v>
      </c>
      <c r="C20" s="727" t="s">
        <v>0</v>
      </c>
      <c r="D20" s="315">
        <f>R17</f>
        <v>0</v>
      </c>
      <c r="E20" s="638"/>
      <c r="F20" s="739" t="s">
        <v>0</v>
      </c>
      <c r="G20" s="345"/>
      <c r="H20" s="573">
        <f>IF(E20&gt;G20,1,0)</f>
        <v>0</v>
      </c>
      <c r="I20" s="574">
        <f>IF(G20&gt;E20,1,0)</f>
        <v>0</v>
      </c>
      <c r="J20" s="25"/>
      <c r="K20" s="28">
        <v>4</v>
      </c>
      <c r="L20" s="124"/>
      <c r="M20" s="123">
        <f>G17+G13+G9</f>
        <v>0</v>
      </c>
      <c r="N20" s="123">
        <f>E17+E13+E9</f>
        <v>0</v>
      </c>
      <c r="O20" s="711">
        <f>SUM(I17,I13,I9)</f>
        <v>0</v>
      </c>
      <c r="P20" s="227" t="e">
        <f>M20/N20</f>
        <v>#DIV/0!</v>
      </c>
      <c r="Q20" s="737">
        <f t="shared" si="4"/>
        <v>0</v>
      </c>
      <c r="R20" s="733">
        <f t="shared" si="4"/>
        <v>0</v>
      </c>
      <c r="S20" s="122">
        <v>1</v>
      </c>
      <c r="T20" s="122">
        <v>2</v>
      </c>
    </row>
    <row r="21" spans="1:22" ht="16.2" thickBot="1" x14ac:dyDescent="0.35">
      <c r="A21" s="996">
        <f>L5</f>
        <v>0</v>
      </c>
      <c r="B21" s="903">
        <f>Q12</f>
        <v>0</v>
      </c>
      <c r="C21" s="728" t="s">
        <v>0</v>
      </c>
      <c r="D21" s="559">
        <f>R12</f>
        <v>0</v>
      </c>
      <c r="E21" s="639"/>
      <c r="F21" s="740" t="s">
        <v>0</v>
      </c>
      <c r="G21" s="346"/>
      <c r="H21" s="576">
        <f t="shared" si="2"/>
        <v>0</v>
      </c>
      <c r="I21" s="577">
        <f t="shared" si="3"/>
        <v>0</v>
      </c>
      <c r="J21" s="25"/>
      <c r="K21" s="269"/>
      <c r="L21" s="269"/>
      <c r="P21" s="269"/>
      <c r="Q21" s="733">
        <f t="shared" si="4"/>
        <v>0</v>
      </c>
      <c r="R21" s="733">
        <f t="shared" si="4"/>
        <v>0</v>
      </c>
      <c r="S21" s="122">
        <v>3</v>
      </c>
      <c r="T21" s="122">
        <v>4</v>
      </c>
      <c r="U21" s="269"/>
      <c r="V21" s="269"/>
    </row>
    <row r="22" spans="1:22" ht="21" x14ac:dyDescent="0.4">
      <c r="B22" s="2"/>
      <c r="C22" s="2"/>
      <c r="D22" s="2"/>
      <c r="K22" s="2"/>
      <c r="L22" s="2"/>
      <c r="M22" s="2"/>
      <c r="N22" s="2"/>
      <c r="O22" s="2"/>
      <c r="P22" s="2"/>
    </row>
  </sheetData>
  <sheetProtection sheet="1" objects="1" scenarios="1"/>
  <mergeCells count="3">
    <mergeCell ref="B14:D14"/>
    <mergeCell ref="E4:G4"/>
    <mergeCell ref="B4:D4"/>
  </mergeCells>
  <pageMargins left="0.7" right="0.7" top="0.75" bottom="0.75" header="0.3" footer="0.3"/>
  <pageSetup paperSize="9" orientation="portrait" horizontalDpi="4294967293" verticalDpi="0" r:id="rId1"/>
  <ignoredErrors>
    <ignoredError sqref="P17:P20 P7:P11" evalErro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'Look Up Data'!$K$1:$K$45</xm:f>
          </x14:formula1>
          <xm:sqref>L7:L11 L17:L20</xm:sqref>
        </x14:dataValidation>
        <x14:dataValidation type="list" allowBlank="1" showInputMessage="1" showErrorMessage="1">
          <x14:formula1>
            <xm:f>'Look Up Data'!$J$1:$J$10</xm:f>
          </x14:formula1>
          <xm:sqref>L5 L15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20"/>
  <sheetViews>
    <sheetView showGridLines="0" showRowColHeaders="0" zoomScale="110" zoomScaleNormal="110" workbookViewId="0">
      <selection activeCell="D23" sqref="D23"/>
    </sheetView>
  </sheetViews>
  <sheetFormatPr defaultRowHeight="14.4" x14ac:dyDescent="0.3"/>
  <cols>
    <col min="2" max="2" width="16.33203125" bestFit="1" customWidth="1"/>
    <col min="3" max="3" width="2.33203125" bestFit="1" customWidth="1"/>
    <col min="4" max="4" width="16.33203125" bestFit="1" customWidth="1"/>
    <col min="6" max="6" width="2.33203125" bestFit="1" customWidth="1"/>
    <col min="8" max="9" width="2" hidden="1" customWidth="1"/>
    <col min="12" max="12" width="17.6640625" bestFit="1" customWidth="1"/>
    <col min="13" max="13" width="3.88671875" hidden="1" customWidth="1"/>
    <col min="14" max="14" width="7.5546875" hidden="1" customWidth="1"/>
    <col min="15" max="15" width="11.5546875" bestFit="1" customWidth="1"/>
    <col min="16" max="16" width="11" bestFit="1" customWidth="1"/>
    <col min="17" max="18" width="16.33203125" hidden="1" customWidth="1"/>
    <col min="19" max="20" width="2" hidden="1" customWidth="1"/>
  </cols>
  <sheetData>
    <row r="1" spans="1:21" ht="15" thickBot="1" x14ac:dyDescent="0.35"/>
    <row r="2" spans="1:21" ht="15" thickBot="1" x14ac:dyDescent="0.35">
      <c r="A2" s="1106" t="s">
        <v>48</v>
      </c>
      <c r="B2" s="442"/>
      <c r="C2" s="442"/>
      <c r="D2" s="442"/>
      <c r="E2" s="1169" t="s">
        <v>34</v>
      </c>
      <c r="F2" s="1170"/>
      <c r="G2" s="1171"/>
      <c r="H2" s="913"/>
      <c r="I2" s="913"/>
      <c r="J2" s="442"/>
      <c r="K2" s="1104" t="s">
        <v>48</v>
      </c>
      <c r="L2" s="991"/>
      <c r="M2" s="914"/>
      <c r="N2" s="914"/>
      <c r="O2" s="914"/>
      <c r="P2" s="442"/>
      <c r="Q2" s="915">
        <f>VLOOKUP(S2,$K$4:$L$8,2)</f>
        <v>0</v>
      </c>
      <c r="R2" s="916">
        <f>VLOOKUP(T2,$K$4:$L$8,2)</f>
        <v>0</v>
      </c>
      <c r="S2" s="916">
        <v>1</v>
      </c>
      <c r="T2" s="917">
        <v>5</v>
      </c>
      <c r="U2" s="442"/>
    </row>
    <row r="3" spans="1:21" ht="15" thickBot="1" x14ac:dyDescent="0.35">
      <c r="A3" s="1107">
        <f>L10</f>
        <v>0</v>
      </c>
      <c r="B3" s="918">
        <f>Q12</f>
        <v>0</v>
      </c>
      <c r="C3" s="919" t="s">
        <v>0</v>
      </c>
      <c r="D3" s="920">
        <f>R12</f>
        <v>0</v>
      </c>
      <c r="E3" s="721"/>
      <c r="F3" s="919" t="s">
        <v>0</v>
      </c>
      <c r="G3" s="491"/>
      <c r="H3" s="921">
        <f>IF(E3&gt;G3,1,0)</f>
        <v>0</v>
      </c>
      <c r="I3" s="922">
        <f>IF(G3&gt;E3,1,0)</f>
        <v>0</v>
      </c>
      <c r="J3" s="442"/>
      <c r="K3" s="1104" t="s">
        <v>28</v>
      </c>
      <c r="L3" s="990"/>
      <c r="M3" s="1105" t="s">
        <v>36</v>
      </c>
      <c r="N3" s="923" t="s">
        <v>37</v>
      </c>
      <c r="O3" s="1104" t="s">
        <v>45</v>
      </c>
      <c r="P3" s="1104" t="s">
        <v>33</v>
      </c>
      <c r="Q3" s="924">
        <f t="shared" ref="Q3:R11" si="0">VLOOKUP(S3,$K$4:$L$8,2)</f>
        <v>0</v>
      </c>
      <c r="R3" s="925">
        <f t="shared" si="0"/>
        <v>0</v>
      </c>
      <c r="S3" s="925">
        <v>2</v>
      </c>
      <c r="T3" s="926">
        <v>4</v>
      </c>
      <c r="U3" s="442"/>
    </row>
    <row r="4" spans="1:21" ht="15" thickBot="1" x14ac:dyDescent="0.35">
      <c r="A4" s="1107">
        <f>L2</f>
        <v>0</v>
      </c>
      <c r="B4" s="927">
        <f>Q8</f>
        <v>0</v>
      </c>
      <c r="C4" s="928" t="s">
        <v>0</v>
      </c>
      <c r="D4" s="929">
        <f>R8</f>
        <v>0</v>
      </c>
      <c r="E4" s="566"/>
      <c r="F4" s="928" t="s">
        <v>0</v>
      </c>
      <c r="G4" s="361"/>
      <c r="H4" s="930">
        <f>IF(E4&gt;G4,1,0)</f>
        <v>0</v>
      </c>
      <c r="I4" s="931">
        <f>IF(G4&gt;E4,1,0)</f>
        <v>0</v>
      </c>
      <c r="J4" s="442"/>
      <c r="K4" s="932">
        <v>1</v>
      </c>
      <c r="L4" s="458"/>
      <c r="M4" s="933">
        <f>E12+E15+E10+E7</f>
        <v>0</v>
      </c>
      <c r="N4" s="933">
        <f>G12+G15+G10+G7</f>
        <v>0</v>
      </c>
      <c r="O4" s="934">
        <f>SUM(H12,H15,H10,H7)</f>
        <v>0</v>
      </c>
      <c r="P4" s="935" t="e">
        <f>M4/N4</f>
        <v>#DIV/0!</v>
      </c>
      <c r="Q4" s="924">
        <f t="shared" si="0"/>
        <v>0</v>
      </c>
      <c r="R4" s="925">
        <f t="shared" si="0"/>
        <v>0</v>
      </c>
      <c r="S4" s="925">
        <v>3</v>
      </c>
      <c r="T4" s="926">
        <v>5</v>
      </c>
      <c r="U4" s="442"/>
    </row>
    <row r="5" spans="1:21" ht="15" thickBot="1" x14ac:dyDescent="0.35">
      <c r="A5" s="1107">
        <f>L2</f>
        <v>0</v>
      </c>
      <c r="B5" s="927">
        <f>Q9</f>
        <v>0</v>
      </c>
      <c r="C5" s="928" t="s">
        <v>0</v>
      </c>
      <c r="D5" s="929">
        <f>R9</f>
        <v>0</v>
      </c>
      <c r="E5" s="566"/>
      <c r="F5" s="928" t="s">
        <v>0</v>
      </c>
      <c r="G5" s="361"/>
      <c r="H5" s="930">
        <f>IF(E5&gt;G5,1,0)</f>
        <v>0</v>
      </c>
      <c r="I5" s="931">
        <f>IF(G5&gt;E5,1,0)</f>
        <v>0</v>
      </c>
      <c r="J5" s="442"/>
      <c r="K5" s="936">
        <v>2</v>
      </c>
      <c r="L5" s="126"/>
      <c r="M5" s="925">
        <f>E18+E14+G4+G7</f>
        <v>0</v>
      </c>
      <c r="N5" s="925">
        <f>G18+G14+E4+E7</f>
        <v>0</v>
      </c>
      <c r="O5" s="937">
        <f>SUM(H18,H14,I4,I7)</f>
        <v>0</v>
      </c>
      <c r="P5" s="938" t="e">
        <f t="shared" ref="P5:P14" si="1">M5/N5</f>
        <v>#DIV/0!</v>
      </c>
      <c r="Q5" s="924">
        <f t="shared" si="0"/>
        <v>0</v>
      </c>
      <c r="R5" s="925">
        <f t="shared" si="0"/>
        <v>0</v>
      </c>
      <c r="S5" s="925">
        <v>1</v>
      </c>
      <c r="T5" s="926">
        <v>4</v>
      </c>
      <c r="U5" s="442"/>
    </row>
    <row r="6" spans="1:21" ht="15" thickBot="1" x14ac:dyDescent="0.35">
      <c r="A6" s="1107">
        <f>L10</f>
        <v>0</v>
      </c>
      <c r="B6" s="939">
        <f>Q13</f>
        <v>0</v>
      </c>
      <c r="C6" s="928" t="s">
        <v>0</v>
      </c>
      <c r="D6" s="940">
        <f>R13</f>
        <v>0</v>
      </c>
      <c r="E6" s="641"/>
      <c r="F6" s="928" t="s">
        <v>0</v>
      </c>
      <c r="G6" s="363"/>
      <c r="H6" s="930">
        <f t="shared" ref="H6:H19" si="2">IF(E6&gt;G6,1,0)</f>
        <v>0</v>
      </c>
      <c r="I6" s="931">
        <f t="shared" ref="I6:I19" si="3">IF(G6&gt;E6,1,0)</f>
        <v>0</v>
      </c>
      <c r="J6" s="941"/>
      <c r="K6" s="936">
        <v>3</v>
      </c>
      <c r="L6" s="126"/>
      <c r="M6" s="925">
        <f>E17+G12+E4+E8</f>
        <v>0</v>
      </c>
      <c r="N6" s="925">
        <f>G17+E12+G4+G8</f>
        <v>0</v>
      </c>
      <c r="O6" s="937">
        <f>SUM(H17,I12,H4,H8)</f>
        <v>0</v>
      </c>
      <c r="P6" s="938" t="e">
        <f t="shared" si="1"/>
        <v>#DIV/0!</v>
      </c>
      <c r="Q6" s="924">
        <f t="shared" si="0"/>
        <v>0</v>
      </c>
      <c r="R6" s="925">
        <f t="shared" si="0"/>
        <v>0</v>
      </c>
      <c r="S6" s="925">
        <v>1</v>
      </c>
      <c r="T6" s="926">
        <v>3</v>
      </c>
      <c r="U6" s="442"/>
    </row>
    <row r="7" spans="1:21" ht="15" thickBot="1" x14ac:dyDescent="0.35">
      <c r="A7" s="1107">
        <f>L2</f>
        <v>0</v>
      </c>
      <c r="B7" s="927">
        <f>Q10</f>
        <v>0</v>
      </c>
      <c r="C7" s="928" t="s">
        <v>0</v>
      </c>
      <c r="D7" s="929">
        <f>R10</f>
        <v>0</v>
      </c>
      <c r="E7" s="566"/>
      <c r="F7" s="928" t="s">
        <v>0</v>
      </c>
      <c r="G7" s="361"/>
      <c r="H7" s="930">
        <f>IF(E7&gt;G7,1,0)</f>
        <v>0</v>
      </c>
      <c r="I7" s="931">
        <f>IF(G7&gt;E7,1,0)</f>
        <v>0</v>
      </c>
      <c r="J7" s="442"/>
      <c r="K7" s="936">
        <v>4</v>
      </c>
      <c r="L7" s="126"/>
      <c r="M7" s="925">
        <f>G18+G15+E5+G8</f>
        <v>0</v>
      </c>
      <c r="N7" s="925">
        <f>E18+E15+G5+E8</f>
        <v>0</v>
      </c>
      <c r="O7" s="937">
        <f>SUM(I18,I15,H5,I8)</f>
        <v>0</v>
      </c>
      <c r="P7" s="938" t="e">
        <f t="shared" si="1"/>
        <v>#DIV/0!</v>
      </c>
      <c r="Q7" s="924">
        <f t="shared" si="0"/>
        <v>0</v>
      </c>
      <c r="R7" s="925">
        <f t="shared" si="0"/>
        <v>0</v>
      </c>
      <c r="S7" s="925">
        <v>2</v>
      </c>
      <c r="T7" s="926">
        <v>5</v>
      </c>
      <c r="U7" s="442"/>
    </row>
    <row r="8" spans="1:21" ht="15" thickBot="1" x14ac:dyDescent="0.35">
      <c r="A8" s="1107">
        <f>L2</f>
        <v>0</v>
      </c>
      <c r="B8" s="927">
        <f>Q11</f>
        <v>0</v>
      </c>
      <c r="C8" s="928" t="s">
        <v>0</v>
      </c>
      <c r="D8" s="929">
        <f>R11</f>
        <v>0</v>
      </c>
      <c r="E8" s="566"/>
      <c r="F8" s="928" t="s">
        <v>0</v>
      </c>
      <c r="G8" s="361"/>
      <c r="H8" s="930">
        <f>IF(E8&gt;G8,1,0)</f>
        <v>0</v>
      </c>
      <c r="I8" s="931">
        <f>IF(G8&gt;E8,1,0)</f>
        <v>0</v>
      </c>
      <c r="J8" s="442"/>
      <c r="K8" s="942">
        <v>5</v>
      </c>
      <c r="L8" s="128"/>
      <c r="M8" s="943">
        <f>G17+G14+G10+G5</f>
        <v>0</v>
      </c>
      <c r="N8" s="943">
        <f>E17+E14+E10+E5</f>
        <v>0</v>
      </c>
      <c r="O8" s="944">
        <f>SUM(I17,I14,I10,I5)</f>
        <v>0</v>
      </c>
      <c r="P8" s="945" t="e">
        <f t="shared" si="1"/>
        <v>#DIV/0!</v>
      </c>
      <c r="Q8" s="924">
        <f t="shared" si="0"/>
        <v>0</v>
      </c>
      <c r="R8" s="925">
        <f t="shared" si="0"/>
        <v>0</v>
      </c>
      <c r="S8" s="925">
        <v>3</v>
      </c>
      <c r="T8" s="926">
        <v>2</v>
      </c>
      <c r="U8" s="442"/>
    </row>
    <row r="9" spans="1:21" ht="15" thickBot="1" x14ac:dyDescent="0.35">
      <c r="A9" s="1107">
        <f>L10</f>
        <v>0</v>
      </c>
      <c r="B9" s="939">
        <f>Q14</f>
        <v>0</v>
      </c>
      <c r="C9" s="928" t="s">
        <v>0</v>
      </c>
      <c r="D9" s="940">
        <f>R14</f>
        <v>0</v>
      </c>
      <c r="E9" s="641"/>
      <c r="F9" s="928" t="s">
        <v>0</v>
      </c>
      <c r="G9" s="363"/>
      <c r="H9" s="930">
        <f t="shared" si="2"/>
        <v>0</v>
      </c>
      <c r="I9" s="931">
        <f t="shared" si="3"/>
        <v>0</v>
      </c>
      <c r="J9" s="442"/>
      <c r="K9" s="442"/>
      <c r="L9" s="55"/>
      <c r="M9" s="914"/>
      <c r="N9" s="914"/>
      <c r="O9" s="914"/>
      <c r="P9" s="946"/>
      <c r="Q9" s="924">
        <f t="shared" si="0"/>
        <v>0</v>
      </c>
      <c r="R9" s="925">
        <f t="shared" si="0"/>
        <v>0</v>
      </c>
      <c r="S9" s="925">
        <v>4</v>
      </c>
      <c r="T9" s="926">
        <v>5</v>
      </c>
      <c r="U9" s="442"/>
    </row>
    <row r="10" spans="1:21" ht="16.2" thickBot="1" x14ac:dyDescent="0.35">
      <c r="A10" s="1107">
        <f>L2</f>
        <v>0</v>
      </c>
      <c r="B10" s="947">
        <f>Q2</f>
        <v>0</v>
      </c>
      <c r="C10" s="948" t="s">
        <v>0</v>
      </c>
      <c r="D10" s="949">
        <f>R2</f>
        <v>0</v>
      </c>
      <c r="E10" s="567"/>
      <c r="F10" s="919" t="s">
        <v>0</v>
      </c>
      <c r="G10" s="489"/>
      <c r="H10" s="921">
        <f>IF(E10&gt;G10,1,0)</f>
        <v>0</v>
      </c>
      <c r="I10" s="922">
        <f>IF(G10&gt;E10,1,0)</f>
        <v>0</v>
      </c>
      <c r="J10" s="442"/>
      <c r="K10" s="1101" t="s">
        <v>48</v>
      </c>
      <c r="L10" s="1010"/>
      <c r="M10" s="442"/>
      <c r="N10" s="442"/>
      <c r="O10" s="442"/>
      <c r="P10" s="946"/>
      <c r="Q10" s="924">
        <f t="shared" si="0"/>
        <v>0</v>
      </c>
      <c r="R10" s="925">
        <f t="shared" si="0"/>
        <v>0</v>
      </c>
      <c r="S10" s="925">
        <v>1</v>
      </c>
      <c r="T10" s="926">
        <v>2</v>
      </c>
      <c r="U10" s="442"/>
    </row>
    <row r="11" spans="1:21" ht="16.2" thickBot="1" x14ac:dyDescent="0.35">
      <c r="A11" s="1107"/>
      <c r="B11" s="1169" t="s">
        <v>4</v>
      </c>
      <c r="C11" s="1170"/>
      <c r="D11" s="1170"/>
      <c r="E11" s="979"/>
      <c r="F11" s="565"/>
      <c r="G11" s="980"/>
      <c r="H11" s="914"/>
      <c r="I11" s="914"/>
      <c r="J11" s="442"/>
      <c r="K11" s="1102" t="s">
        <v>28</v>
      </c>
      <c r="L11" s="990"/>
      <c r="M11" s="1103" t="s">
        <v>36</v>
      </c>
      <c r="N11" s="950" t="s">
        <v>37</v>
      </c>
      <c r="O11" s="1101" t="s">
        <v>45</v>
      </c>
      <c r="P11" s="1101" t="s">
        <v>33</v>
      </c>
      <c r="Q11" s="951">
        <f t="shared" si="0"/>
        <v>0</v>
      </c>
      <c r="R11" s="952">
        <f t="shared" si="0"/>
        <v>0</v>
      </c>
      <c r="S11" s="952">
        <v>3</v>
      </c>
      <c r="T11" s="953">
        <v>4</v>
      </c>
      <c r="U11" s="442"/>
    </row>
    <row r="12" spans="1:21" ht="16.2" thickBot="1" x14ac:dyDescent="0.35">
      <c r="A12" s="1107">
        <f>L2</f>
        <v>0</v>
      </c>
      <c r="B12" s="927">
        <f>Q6</f>
        <v>0</v>
      </c>
      <c r="C12" s="928" t="s">
        <v>0</v>
      </c>
      <c r="D12" s="929">
        <f>R6</f>
        <v>0</v>
      </c>
      <c r="E12" s="641"/>
      <c r="F12" s="928" t="s">
        <v>0</v>
      </c>
      <c r="G12" s="363"/>
      <c r="H12" s="930">
        <f>IF(E12&gt;G12,1,0)</f>
        <v>0</v>
      </c>
      <c r="I12" s="931">
        <f>IF(G12&gt;E12,1,0)</f>
        <v>0</v>
      </c>
      <c r="J12" s="442"/>
      <c r="K12" s="954">
        <v>1</v>
      </c>
      <c r="L12" s="722"/>
      <c r="M12" s="955">
        <f>E3+E9+E13+E16</f>
        <v>0</v>
      </c>
      <c r="N12" s="955">
        <f>G3+G9+G13+G16</f>
        <v>0</v>
      </c>
      <c r="O12" s="956">
        <f>SUM(H3,H9,H13,H16)</f>
        <v>0</v>
      </c>
      <c r="P12" s="957" t="e">
        <f t="shared" si="1"/>
        <v>#DIV/0!</v>
      </c>
      <c r="Q12" s="958">
        <f>VLOOKUP(S12,$K$12:$L$14,2)</f>
        <v>0</v>
      </c>
      <c r="R12" s="955">
        <f>VLOOKUP(T12,$K$12:$L$14,2)</f>
        <v>0</v>
      </c>
      <c r="S12" s="955">
        <v>1</v>
      </c>
      <c r="T12" s="959">
        <v>3</v>
      </c>
      <c r="U12" s="442"/>
    </row>
    <row r="13" spans="1:21" ht="16.2" thickBot="1" x14ac:dyDescent="0.35">
      <c r="A13" s="1107">
        <f>L10</f>
        <v>0</v>
      </c>
      <c r="B13" s="939">
        <f>Q12</f>
        <v>0</v>
      </c>
      <c r="C13" s="928" t="s">
        <v>0</v>
      </c>
      <c r="D13" s="940">
        <f>R12</f>
        <v>0</v>
      </c>
      <c r="E13" s="566"/>
      <c r="F13" s="928" t="s">
        <v>0</v>
      </c>
      <c r="G13" s="361"/>
      <c r="H13" s="930">
        <f t="shared" si="2"/>
        <v>0</v>
      </c>
      <c r="I13" s="931">
        <f t="shared" si="3"/>
        <v>0</v>
      </c>
      <c r="J13" s="442"/>
      <c r="K13" s="960">
        <v>2</v>
      </c>
      <c r="L13" s="121"/>
      <c r="M13" s="961">
        <f>E6+G9+G16+E19</f>
        <v>0</v>
      </c>
      <c r="N13" s="961">
        <f>G6+E9+E16+G19</f>
        <v>0</v>
      </c>
      <c r="O13" s="962">
        <f>SUM(H6,I9,I16,H19)</f>
        <v>0</v>
      </c>
      <c r="P13" s="963" t="e">
        <f t="shared" si="1"/>
        <v>#DIV/0!</v>
      </c>
      <c r="Q13" s="964">
        <f t="shared" ref="Q13:R14" si="4">VLOOKUP(S13,$K$12:$L$14,2)</f>
        <v>0</v>
      </c>
      <c r="R13" s="961">
        <f t="shared" si="4"/>
        <v>0</v>
      </c>
      <c r="S13" s="961">
        <v>2</v>
      </c>
      <c r="T13" s="965">
        <v>3</v>
      </c>
      <c r="U13" s="442"/>
    </row>
    <row r="14" spans="1:21" ht="16.2" thickBot="1" x14ac:dyDescent="0.35">
      <c r="A14" s="1107">
        <f>L2</f>
        <v>0</v>
      </c>
      <c r="B14" s="927">
        <f>Q7</f>
        <v>0</v>
      </c>
      <c r="C14" s="928" t="s">
        <v>0</v>
      </c>
      <c r="D14" s="929">
        <f>R7</f>
        <v>0</v>
      </c>
      <c r="E14" s="1108"/>
      <c r="F14" s="973" t="s">
        <v>0</v>
      </c>
      <c r="G14" s="1110"/>
      <c r="H14" s="930">
        <f>IF(E14&gt;G14,1,0)</f>
        <v>0</v>
      </c>
      <c r="I14" s="931">
        <f>IF(G14&gt;E14,1,0)</f>
        <v>0</v>
      </c>
      <c r="J14" s="442"/>
      <c r="K14" s="966">
        <v>3</v>
      </c>
      <c r="L14" s="124"/>
      <c r="M14" s="967">
        <f>G3+G6+G13+G19</f>
        <v>0</v>
      </c>
      <c r="N14" s="967">
        <f>E3+E6+E13+E19</f>
        <v>0</v>
      </c>
      <c r="O14" s="968">
        <f>SUM(I3,I6,I13,I19)</f>
        <v>0</v>
      </c>
      <c r="P14" s="969" t="e">
        <f t="shared" si="1"/>
        <v>#DIV/0!</v>
      </c>
      <c r="Q14" s="970">
        <f t="shared" si="4"/>
        <v>0</v>
      </c>
      <c r="R14" s="967">
        <f t="shared" si="4"/>
        <v>0</v>
      </c>
      <c r="S14" s="967">
        <v>1</v>
      </c>
      <c r="T14" s="971">
        <v>2</v>
      </c>
      <c r="U14" s="442"/>
    </row>
    <row r="15" spans="1:21" ht="15" thickBot="1" x14ac:dyDescent="0.35">
      <c r="A15" s="1107">
        <f>L2</f>
        <v>0</v>
      </c>
      <c r="B15" s="972">
        <f>Q5</f>
        <v>0</v>
      </c>
      <c r="C15" s="973" t="s">
        <v>0</v>
      </c>
      <c r="D15" s="972">
        <f>R5</f>
        <v>0</v>
      </c>
      <c r="E15" s="1112"/>
      <c r="F15" s="1113" t="s">
        <v>0</v>
      </c>
      <c r="G15" s="1112"/>
      <c r="H15" s="1109">
        <f>IF(E15&gt;G15,1,0)</f>
        <v>0</v>
      </c>
      <c r="I15" s="976">
        <f>IF(G15&gt;E15,1,0)</f>
        <v>0</v>
      </c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</row>
    <row r="16" spans="1:21" ht="15" thickBot="1" x14ac:dyDescent="0.35">
      <c r="A16" s="1107">
        <f>L10</f>
        <v>0</v>
      </c>
      <c r="B16" s="939">
        <f>Q14</f>
        <v>0</v>
      </c>
      <c r="C16" s="928" t="s">
        <v>0</v>
      </c>
      <c r="D16" s="940">
        <f>R14</f>
        <v>0</v>
      </c>
      <c r="E16" s="567"/>
      <c r="F16" s="948" t="s">
        <v>0</v>
      </c>
      <c r="G16" s="1111"/>
      <c r="H16" s="930">
        <f t="shared" si="2"/>
        <v>0</v>
      </c>
      <c r="I16" s="931">
        <f t="shared" si="3"/>
        <v>0</v>
      </c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</row>
    <row r="17" spans="1:21" ht="15" thickBot="1" x14ac:dyDescent="0.35">
      <c r="A17" s="1107">
        <f>L2</f>
        <v>0</v>
      </c>
      <c r="B17" s="927">
        <f>Q4</f>
        <v>0</v>
      </c>
      <c r="C17" s="928" t="s">
        <v>0</v>
      </c>
      <c r="D17" s="929">
        <f>R4</f>
        <v>0</v>
      </c>
      <c r="E17" s="641"/>
      <c r="F17" s="928" t="s">
        <v>0</v>
      </c>
      <c r="G17" s="363"/>
      <c r="H17" s="930">
        <f>IF(E17&gt;G17,1,0)</f>
        <v>0</v>
      </c>
      <c r="I17" s="931">
        <f>IF(G17&gt;E17,1,0)</f>
        <v>0</v>
      </c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</row>
    <row r="18" spans="1:21" ht="15" thickBot="1" x14ac:dyDescent="0.35">
      <c r="A18" s="1107">
        <f>L2</f>
        <v>0</v>
      </c>
      <c r="B18" s="927">
        <f>Q3</f>
        <v>0</v>
      </c>
      <c r="C18" s="928" t="s">
        <v>0</v>
      </c>
      <c r="D18" s="929">
        <f>R3</f>
        <v>0</v>
      </c>
      <c r="E18" s="641"/>
      <c r="F18" s="928" t="s">
        <v>0</v>
      </c>
      <c r="G18" s="363"/>
      <c r="H18" s="930">
        <f>IF(E18&gt;G18,1,0)</f>
        <v>0</v>
      </c>
      <c r="I18" s="931">
        <f>IF(G18&gt;E18,1,0)</f>
        <v>0</v>
      </c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</row>
    <row r="19" spans="1:21" ht="15" thickBot="1" x14ac:dyDescent="0.35">
      <c r="A19" s="1107">
        <f>L10</f>
        <v>0</v>
      </c>
      <c r="B19" s="977">
        <f>Q13</f>
        <v>0</v>
      </c>
      <c r="C19" s="974" t="s">
        <v>0</v>
      </c>
      <c r="D19" s="978">
        <f>R13</f>
        <v>0</v>
      </c>
      <c r="E19" s="568"/>
      <c r="F19" s="974" t="s">
        <v>0</v>
      </c>
      <c r="G19" s="362"/>
      <c r="H19" s="975">
        <f t="shared" si="2"/>
        <v>0</v>
      </c>
      <c r="I19" s="976">
        <f t="shared" si="3"/>
        <v>0</v>
      </c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</row>
    <row r="20" spans="1:21" x14ac:dyDescent="0.3">
      <c r="J20" s="569"/>
    </row>
  </sheetData>
  <sheetProtection sheet="1" objects="1" scenarios="1"/>
  <mergeCells count="2">
    <mergeCell ref="B11:D11"/>
    <mergeCell ref="E2:G2"/>
  </mergeCells>
  <pageMargins left="0.7" right="0.7" top="0.75" bottom="0.75" header="0.3" footer="0.3"/>
  <pageSetup paperSize="9" orientation="portrait" horizontalDpi="4294967293" r:id="rId1"/>
  <ignoredErrors>
    <ignoredError sqref="P4:P8 P12:P14" evalErro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'Look Up Data'!$K$1:$K$45</xm:f>
          </x14:formula1>
          <xm:sqref>L4:L8 L12:L14</xm:sqref>
        </x14:dataValidation>
        <x14:dataValidation type="list" allowBlank="1" showInputMessage="1" showErrorMessage="1">
          <x14:formula1>
            <xm:f>'Look Up Data'!$J$1:$J$10</xm:f>
          </x14:formula1>
          <xm:sqref>L2 L10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5"/>
  <sheetViews>
    <sheetView showGridLines="0" showRowColHeaders="0" zoomScale="120" zoomScaleNormal="120" workbookViewId="0">
      <selection activeCell="G20" sqref="G20"/>
    </sheetView>
  </sheetViews>
  <sheetFormatPr defaultRowHeight="14.4" x14ac:dyDescent="0.3"/>
  <cols>
    <col min="1" max="1" width="7.33203125" bestFit="1" customWidth="1"/>
    <col min="2" max="2" width="21.109375" bestFit="1" customWidth="1"/>
    <col min="3" max="3" width="2.88671875" bestFit="1" customWidth="1"/>
    <col min="4" max="4" width="21.109375" bestFit="1" customWidth="1"/>
    <col min="6" max="6" width="2.88671875" bestFit="1" customWidth="1"/>
    <col min="8" max="8" width="4.33203125" hidden="1" customWidth="1"/>
    <col min="9" max="9" width="5.109375" hidden="1" customWidth="1"/>
    <col min="10" max="10" width="7.109375" customWidth="1"/>
    <col min="11" max="11" width="10.33203125" bestFit="1" customWidth="1"/>
    <col min="12" max="12" width="21.109375" bestFit="1" customWidth="1"/>
    <col min="13" max="13" width="4.109375" hidden="1" customWidth="1"/>
    <col min="14" max="14" width="8.33203125" hidden="1" customWidth="1"/>
    <col min="15" max="15" width="12.33203125" bestFit="1" customWidth="1"/>
    <col min="16" max="16" width="12" bestFit="1" customWidth="1"/>
    <col min="17" max="17" width="6.109375" hidden="1" customWidth="1"/>
    <col min="18" max="18" width="7.33203125" hidden="1" customWidth="1"/>
    <col min="19" max="19" width="2.88671875" hidden="1" customWidth="1"/>
    <col min="20" max="20" width="3" hidden="1" customWidth="1"/>
  </cols>
  <sheetData>
    <row r="1" spans="1:20" ht="15" thickBot="1" x14ac:dyDescent="0.35"/>
    <row r="2" spans="1:20" ht="16.2" thickBot="1" x14ac:dyDescent="0.35">
      <c r="A2" s="995" t="s">
        <v>49</v>
      </c>
      <c r="B2" s="1178" t="s">
        <v>59</v>
      </c>
      <c r="C2" s="1179"/>
      <c r="D2" s="1180"/>
      <c r="E2" s="1148" t="s">
        <v>34</v>
      </c>
      <c r="F2" s="1148"/>
      <c r="G2" s="1149"/>
      <c r="H2" s="1174" t="s">
        <v>44</v>
      </c>
      <c r="I2" s="1175"/>
      <c r="Q2" s="1176" t="s">
        <v>46</v>
      </c>
      <c r="R2" s="1177"/>
      <c r="S2" s="1172" t="s">
        <v>47</v>
      </c>
      <c r="T2" s="1173"/>
    </row>
    <row r="3" spans="1:20" ht="16.2" thickBot="1" x14ac:dyDescent="0.35">
      <c r="A3" s="1098">
        <f>L10</f>
        <v>0</v>
      </c>
      <c r="B3" s="557">
        <f>Q14</f>
        <v>0</v>
      </c>
      <c r="C3" s="738" t="s">
        <v>0</v>
      </c>
      <c r="D3" s="557">
        <f>R14</f>
        <v>0</v>
      </c>
      <c r="E3" s="344"/>
      <c r="F3" s="738" t="s">
        <v>0</v>
      </c>
      <c r="G3" s="561"/>
      <c r="H3" s="712">
        <f>IF(E3&gt;G3,1,0)</f>
        <v>0</v>
      </c>
      <c r="I3" s="271">
        <f>IF(G3&gt;E3,1,0)</f>
        <v>0</v>
      </c>
      <c r="J3" s="25"/>
      <c r="K3" s="497" t="s">
        <v>48</v>
      </c>
      <c r="L3" s="1115"/>
      <c r="M3" s="908"/>
      <c r="N3" s="908"/>
      <c r="O3" s="908"/>
      <c r="P3" s="909"/>
      <c r="Q3" s="20">
        <f>VLOOKUP(S3,$K$5:$L$8,2)</f>
        <v>0</v>
      </c>
      <c r="R3" s="29">
        <f>VLOOKUP(T3,$K$5:$L$8,2)</f>
        <v>0</v>
      </c>
      <c r="S3" s="13">
        <v>1</v>
      </c>
      <c r="T3" s="13">
        <v>4</v>
      </c>
    </row>
    <row r="4" spans="1:20" ht="16.2" thickBot="1" x14ac:dyDescent="0.35">
      <c r="A4" s="1099">
        <f>L10</f>
        <v>0</v>
      </c>
      <c r="B4" s="339">
        <f>Q15</f>
        <v>0</v>
      </c>
      <c r="C4" s="739" t="s">
        <v>0</v>
      </c>
      <c r="D4" s="339">
        <f>R15</f>
        <v>0</v>
      </c>
      <c r="E4" s="345"/>
      <c r="F4" s="739" t="s">
        <v>0</v>
      </c>
      <c r="G4" s="562"/>
      <c r="H4" s="713">
        <f>IF(E4&gt;G4,1,0)</f>
        <v>0</v>
      </c>
      <c r="I4" s="317">
        <f>IF(G4&gt;E4,1,0)</f>
        <v>0</v>
      </c>
      <c r="J4" s="25"/>
      <c r="K4" s="1020" t="s">
        <v>28</v>
      </c>
      <c r="L4" s="990"/>
      <c r="M4" s="1114"/>
      <c r="N4" s="1116" t="s">
        <v>37</v>
      </c>
      <c r="O4" s="1020" t="s">
        <v>45</v>
      </c>
      <c r="P4" s="1020" t="s">
        <v>33</v>
      </c>
      <c r="Q4" s="15">
        <f t="shared" ref="Q4:R8" si="0">VLOOKUP(S4,$K$5:$L$8,2)</f>
        <v>0</v>
      </c>
      <c r="R4" s="13">
        <f t="shared" si="0"/>
        <v>0</v>
      </c>
      <c r="S4" s="13">
        <v>2</v>
      </c>
      <c r="T4" s="13">
        <v>3</v>
      </c>
    </row>
    <row r="5" spans="1:20" ht="15.6" x14ac:dyDescent="0.3">
      <c r="A5" s="1099">
        <f>L3</f>
        <v>0</v>
      </c>
      <c r="B5" s="341">
        <f>Q7</f>
        <v>0</v>
      </c>
      <c r="C5" s="739" t="s">
        <v>0</v>
      </c>
      <c r="D5" s="341">
        <f>R7</f>
        <v>0</v>
      </c>
      <c r="E5" s="345"/>
      <c r="F5" s="739" t="s">
        <v>0</v>
      </c>
      <c r="G5" s="562"/>
      <c r="H5" s="713">
        <f>IF(E5&gt;G5,1,0)</f>
        <v>0</v>
      </c>
      <c r="I5" s="317">
        <f>IF(G5&gt;E5,1,0)</f>
        <v>0</v>
      </c>
      <c r="J5" s="25"/>
      <c r="K5" s="536">
        <v>1</v>
      </c>
      <c r="L5" s="910"/>
      <c r="M5" s="729">
        <f>E13+E9+E5</f>
        <v>0</v>
      </c>
      <c r="N5" s="729">
        <f>G13+G9+G5</f>
        <v>0</v>
      </c>
      <c r="O5" s="729">
        <f>SUM(H13,H9,H5)</f>
        <v>0</v>
      </c>
      <c r="P5" s="911" t="e">
        <f t="shared" ref="P5:P15" si="1">M5/N5</f>
        <v>#DIV/0!</v>
      </c>
      <c r="Q5" s="15">
        <f t="shared" si="0"/>
        <v>0</v>
      </c>
      <c r="R5" s="13">
        <f t="shared" si="0"/>
        <v>0</v>
      </c>
      <c r="S5" s="13">
        <v>1</v>
      </c>
      <c r="T5" s="13">
        <v>3</v>
      </c>
    </row>
    <row r="6" spans="1:20" ht="16.2" thickBot="1" x14ac:dyDescent="0.35">
      <c r="A6" s="1099">
        <f>L3</f>
        <v>0</v>
      </c>
      <c r="B6" s="560">
        <f>Q8</f>
        <v>0</v>
      </c>
      <c r="C6" s="740" t="s">
        <v>0</v>
      </c>
      <c r="D6" s="560">
        <f>R8</f>
        <v>0</v>
      </c>
      <c r="E6" s="346"/>
      <c r="F6" s="740" t="s">
        <v>0</v>
      </c>
      <c r="G6" s="563"/>
      <c r="H6" s="714">
        <f>IF(E6&gt;G6,1,0)</f>
        <v>0</v>
      </c>
      <c r="I6" s="715">
        <f>IF(G6&gt;E6,1,0)</f>
        <v>0</v>
      </c>
      <c r="J6" s="25"/>
      <c r="K6" s="26">
        <v>2</v>
      </c>
      <c r="L6" s="115"/>
      <c r="M6" s="116">
        <f>E15+E10+G5</f>
        <v>0</v>
      </c>
      <c r="N6" s="116">
        <f>G15+G10+E5</f>
        <v>0</v>
      </c>
      <c r="O6" s="116">
        <f>SUM(H15,H10,I5)</f>
        <v>0</v>
      </c>
      <c r="P6" s="219" t="e">
        <f t="shared" si="1"/>
        <v>#DIV/0!</v>
      </c>
      <c r="Q6" s="15">
        <f t="shared" si="0"/>
        <v>0</v>
      </c>
      <c r="R6" s="13">
        <f t="shared" si="0"/>
        <v>0</v>
      </c>
      <c r="S6" s="13">
        <v>2</v>
      </c>
      <c r="T6" s="13">
        <v>4</v>
      </c>
    </row>
    <row r="7" spans="1:20" ht="15.6" x14ac:dyDescent="0.3">
      <c r="A7" s="1099">
        <f>L10</f>
        <v>0</v>
      </c>
      <c r="B7" s="339">
        <f>Q12</f>
        <v>0</v>
      </c>
      <c r="C7" s="739" t="s">
        <v>0</v>
      </c>
      <c r="D7" s="339">
        <f>R12</f>
        <v>0</v>
      </c>
      <c r="E7" s="345"/>
      <c r="F7" s="739" t="s">
        <v>0</v>
      </c>
      <c r="G7" s="562"/>
      <c r="H7" s="713">
        <f t="shared" ref="H7:H10" si="2">IF(E7&gt;G7,1,0)</f>
        <v>0</v>
      </c>
      <c r="I7" s="317">
        <f t="shared" ref="I7:I10" si="3">IF(G7&gt;E7,1,0)</f>
        <v>0</v>
      </c>
      <c r="J7" s="25"/>
      <c r="K7" s="26">
        <v>3</v>
      </c>
      <c r="L7" s="115"/>
      <c r="M7" s="116">
        <f>G15+G9+E6</f>
        <v>0</v>
      </c>
      <c r="N7" s="116">
        <f>E15+E9+G6</f>
        <v>0</v>
      </c>
      <c r="O7" s="116">
        <f>SUM(I15,I9,H6)</f>
        <v>0</v>
      </c>
      <c r="P7" s="219" t="e">
        <f t="shared" si="1"/>
        <v>#DIV/0!</v>
      </c>
      <c r="Q7" s="15">
        <f t="shared" si="0"/>
        <v>0</v>
      </c>
      <c r="R7" s="13">
        <f t="shared" si="0"/>
        <v>0</v>
      </c>
      <c r="S7" s="13">
        <v>1</v>
      </c>
      <c r="T7" s="13">
        <v>2</v>
      </c>
    </row>
    <row r="8" spans="1:20" ht="16.2" thickBot="1" x14ac:dyDescent="0.35">
      <c r="A8" s="1099">
        <f>L10</f>
        <v>0</v>
      </c>
      <c r="B8" s="339">
        <f>Q13</f>
        <v>0</v>
      </c>
      <c r="C8" s="739" t="s">
        <v>0</v>
      </c>
      <c r="D8" s="339">
        <f>R13</f>
        <v>0</v>
      </c>
      <c r="E8" s="345"/>
      <c r="F8" s="739" t="s">
        <v>0</v>
      </c>
      <c r="G8" s="562"/>
      <c r="H8" s="713">
        <f t="shared" si="2"/>
        <v>0</v>
      </c>
      <c r="I8" s="317">
        <f t="shared" si="3"/>
        <v>0</v>
      </c>
      <c r="J8" s="25"/>
      <c r="K8" s="117">
        <v>4</v>
      </c>
      <c r="L8" s="118"/>
      <c r="M8" s="119">
        <f>G13+G10+G6</f>
        <v>0</v>
      </c>
      <c r="N8" s="119">
        <f>E13+E10+E6</f>
        <v>0</v>
      </c>
      <c r="O8" s="119">
        <f>SUM(I13,I10,I6)</f>
        <v>0</v>
      </c>
      <c r="P8" s="221" t="e">
        <f t="shared" si="1"/>
        <v>#DIV/0!</v>
      </c>
      <c r="Q8" s="15">
        <f t="shared" si="0"/>
        <v>0</v>
      </c>
      <c r="R8" s="13">
        <f t="shared" si="0"/>
        <v>0</v>
      </c>
      <c r="S8" s="13">
        <v>3</v>
      </c>
      <c r="T8" s="13">
        <v>4</v>
      </c>
    </row>
    <row r="9" spans="1:20" ht="16.2" thickBot="1" x14ac:dyDescent="0.35">
      <c r="A9" s="1099">
        <f>L3</f>
        <v>0</v>
      </c>
      <c r="B9" s="341">
        <f>Q5</f>
        <v>0</v>
      </c>
      <c r="C9" s="739" t="s">
        <v>0</v>
      </c>
      <c r="D9" s="341">
        <f>R5</f>
        <v>0</v>
      </c>
      <c r="E9" s="345"/>
      <c r="F9" s="739" t="s">
        <v>0</v>
      </c>
      <c r="G9" s="562"/>
      <c r="H9" s="713">
        <f t="shared" si="2"/>
        <v>0</v>
      </c>
      <c r="I9" s="317">
        <f t="shared" si="3"/>
        <v>0</v>
      </c>
      <c r="J9" s="25"/>
      <c r="K9" s="25"/>
      <c r="L9" s="25"/>
      <c r="M9" s="25"/>
      <c r="N9" s="25"/>
      <c r="O9" s="25"/>
      <c r="P9" s="449"/>
    </row>
    <row r="10" spans="1:20" ht="16.2" thickBot="1" x14ac:dyDescent="0.35">
      <c r="A10" s="1100">
        <f>L3</f>
        <v>0</v>
      </c>
      <c r="B10" s="560">
        <f>Q6</f>
        <v>0</v>
      </c>
      <c r="C10" s="740" t="s">
        <v>0</v>
      </c>
      <c r="D10" s="560">
        <f>R6</f>
        <v>0</v>
      </c>
      <c r="E10" s="346"/>
      <c r="F10" s="740" t="s">
        <v>0</v>
      </c>
      <c r="G10" s="563"/>
      <c r="H10" s="714">
        <f t="shared" si="2"/>
        <v>0</v>
      </c>
      <c r="I10" s="715">
        <f t="shared" si="3"/>
        <v>0</v>
      </c>
      <c r="J10" s="25"/>
      <c r="K10" s="498" t="s">
        <v>48</v>
      </c>
      <c r="L10" s="1117"/>
      <c r="M10" s="432"/>
      <c r="N10" s="432"/>
      <c r="O10" s="432"/>
      <c r="P10" s="907"/>
      <c r="Q10" s="15">
        <f t="shared" ref="Q10:R15" si="4">VLOOKUP(S3,$K$12:$L$15,2)</f>
        <v>0</v>
      </c>
      <c r="R10" s="13">
        <f t="shared" si="4"/>
        <v>0</v>
      </c>
    </row>
    <row r="11" spans="1:20" ht="16.2" thickBot="1" x14ac:dyDescent="0.35">
      <c r="A11" s="997"/>
      <c r="B11" s="1165" t="s">
        <v>4</v>
      </c>
      <c r="C11" s="1165"/>
      <c r="D11" s="1165"/>
      <c r="E11" s="897"/>
      <c r="F11" s="899"/>
      <c r="G11" s="898"/>
      <c r="H11" s="25"/>
      <c r="I11" s="25"/>
      <c r="J11" s="25"/>
      <c r="K11" s="1008" t="s">
        <v>28</v>
      </c>
      <c r="L11" s="990"/>
      <c r="M11" s="1009" t="s">
        <v>36</v>
      </c>
      <c r="N11" s="731" t="s">
        <v>37</v>
      </c>
      <c r="O11" s="1008" t="s">
        <v>45</v>
      </c>
      <c r="P11" s="1008" t="s">
        <v>33</v>
      </c>
      <c r="Q11" s="15">
        <f t="shared" si="4"/>
        <v>0</v>
      </c>
      <c r="R11" s="13">
        <f t="shared" si="4"/>
        <v>0</v>
      </c>
    </row>
    <row r="12" spans="1:20" ht="15.6" x14ac:dyDescent="0.3">
      <c r="A12" s="1098">
        <f>L10</f>
        <v>0</v>
      </c>
      <c r="B12" s="557">
        <f>Q10</f>
        <v>0</v>
      </c>
      <c r="C12" s="738" t="s">
        <v>0</v>
      </c>
      <c r="D12" s="557">
        <f>R10</f>
        <v>0</v>
      </c>
      <c r="E12" s="344"/>
      <c r="F12" s="738" t="s">
        <v>0</v>
      </c>
      <c r="G12" s="561"/>
      <c r="H12" s="712">
        <f>IF(E12&gt;G12,1,0)</f>
        <v>0</v>
      </c>
      <c r="I12" s="271">
        <f>IF(G12&gt;E12,1,0)</f>
        <v>0</v>
      </c>
      <c r="J12" s="25"/>
      <c r="K12" s="1007">
        <v>1</v>
      </c>
      <c r="L12" s="722"/>
      <c r="M12" s="122">
        <f>E12+E7+E3</f>
        <v>0</v>
      </c>
      <c r="N12" s="122">
        <f>G12+G7+G3</f>
        <v>0</v>
      </c>
      <c r="O12" s="845">
        <f>SUM(H12,H7,H3)</f>
        <v>0</v>
      </c>
      <c r="P12" s="1027" t="e">
        <f t="shared" si="1"/>
        <v>#DIV/0!</v>
      </c>
      <c r="Q12" s="15">
        <f t="shared" si="4"/>
        <v>0</v>
      </c>
      <c r="R12" s="13">
        <f t="shared" si="4"/>
        <v>0</v>
      </c>
    </row>
    <row r="13" spans="1:20" ht="15.6" x14ac:dyDescent="0.3">
      <c r="A13" s="1099">
        <f>L3</f>
        <v>0</v>
      </c>
      <c r="B13" s="341">
        <f>Q3</f>
        <v>0</v>
      </c>
      <c r="C13" s="739" t="s">
        <v>0</v>
      </c>
      <c r="D13" s="341">
        <f>R3</f>
        <v>0</v>
      </c>
      <c r="E13" s="345"/>
      <c r="F13" s="739" t="s">
        <v>0</v>
      </c>
      <c r="G13" s="562"/>
      <c r="H13" s="713">
        <f>IF(E13&gt;G13,1,0)</f>
        <v>0</v>
      </c>
      <c r="I13" s="317">
        <f>IF(G13&gt;E13,1,0)</f>
        <v>0</v>
      </c>
      <c r="J13" s="25"/>
      <c r="K13" s="120">
        <v>2</v>
      </c>
      <c r="L13" s="121"/>
      <c r="M13" s="122">
        <f>E14+E8+G3</f>
        <v>0</v>
      </c>
      <c r="N13" s="122">
        <f>G14+G8+E3</f>
        <v>0</v>
      </c>
      <c r="O13" s="122">
        <f>SUM(I3,H8,H14)</f>
        <v>0</v>
      </c>
      <c r="P13" s="225" t="e">
        <f t="shared" si="1"/>
        <v>#DIV/0!</v>
      </c>
      <c r="Q13" s="15">
        <f t="shared" si="4"/>
        <v>0</v>
      </c>
      <c r="R13" s="13">
        <f t="shared" si="4"/>
        <v>0</v>
      </c>
    </row>
    <row r="14" spans="1:20" ht="15.6" x14ac:dyDescent="0.3">
      <c r="A14" s="1099">
        <f>L10</f>
        <v>0</v>
      </c>
      <c r="B14" s="339">
        <f>Q11</f>
        <v>0</v>
      </c>
      <c r="C14" s="739" t="s">
        <v>0</v>
      </c>
      <c r="D14" s="339">
        <f>R11</f>
        <v>0</v>
      </c>
      <c r="E14" s="345"/>
      <c r="F14" s="739" t="s">
        <v>0</v>
      </c>
      <c r="G14" s="562"/>
      <c r="H14" s="713">
        <f>IF(E14&gt;G14,1,0)</f>
        <v>0</v>
      </c>
      <c r="I14" s="317">
        <f>IF(G14&gt;E14,1,0)</f>
        <v>0</v>
      </c>
      <c r="J14" s="25"/>
      <c r="K14" s="120">
        <v>3</v>
      </c>
      <c r="L14" s="121"/>
      <c r="M14" s="122">
        <f>G14+G7+E4</f>
        <v>0</v>
      </c>
      <c r="N14" s="122">
        <f>E14+E7+G4</f>
        <v>0</v>
      </c>
      <c r="O14" s="122">
        <f>SUM(I14,I7,H4)</f>
        <v>0</v>
      </c>
      <c r="P14" s="225" t="e">
        <f t="shared" si="1"/>
        <v>#DIV/0!</v>
      </c>
      <c r="Q14" s="15">
        <f t="shared" si="4"/>
        <v>0</v>
      </c>
      <c r="R14" s="13">
        <f t="shared" si="4"/>
        <v>0</v>
      </c>
    </row>
    <row r="15" spans="1:20" ht="16.2" thickBot="1" x14ac:dyDescent="0.35">
      <c r="A15" s="1100">
        <f>L3</f>
        <v>0</v>
      </c>
      <c r="B15" s="341">
        <f>Q4</f>
        <v>0</v>
      </c>
      <c r="C15" s="739" t="s">
        <v>0</v>
      </c>
      <c r="D15" s="341">
        <f>R4</f>
        <v>0</v>
      </c>
      <c r="E15" s="345"/>
      <c r="F15" s="739" t="s">
        <v>0</v>
      </c>
      <c r="G15" s="562"/>
      <c r="H15" s="713">
        <f>IF(E15&gt;G15,1,0)</f>
        <v>0</v>
      </c>
      <c r="I15" s="317">
        <f>IF(G15&gt;E15,1,0)</f>
        <v>0</v>
      </c>
      <c r="J15" s="25"/>
      <c r="K15" s="28">
        <v>4</v>
      </c>
      <c r="L15" s="124"/>
      <c r="M15" s="123">
        <f>G12+G8+G4</f>
        <v>0</v>
      </c>
      <c r="N15" s="123">
        <f>E12+E8+E4</f>
        <v>0</v>
      </c>
      <c r="O15" s="123">
        <f>SUM(I12,I8,I4)</f>
        <v>0</v>
      </c>
      <c r="P15" s="227" t="e">
        <f t="shared" si="1"/>
        <v>#DIV/0!</v>
      </c>
      <c r="Q15" s="15">
        <f t="shared" si="4"/>
        <v>0</v>
      </c>
      <c r="R15" s="13">
        <f t="shared" si="4"/>
        <v>0</v>
      </c>
    </row>
  </sheetData>
  <sheetProtection sheet="1" objects="1" scenarios="1"/>
  <mergeCells count="6">
    <mergeCell ref="S2:T2"/>
    <mergeCell ref="H2:I2"/>
    <mergeCell ref="B11:D11"/>
    <mergeCell ref="E2:G2"/>
    <mergeCell ref="Q2:R2"/>
    <mergeCell ref="B2:D2"/>
  </mergeCells>
  <pageMargins left="0.7" right="0.7" top="0.75" bottom="0.75" header="0.3" footer="0.3"/>
  <ignoredErrors>
    <ignoredError sqref="P14:P15 P5:P8 P12:P13" evalErro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'Look Up Data'!$K$1:$K$45</xm:f>
          </x14:formula1>
          <xm:sqref>L12:L15 L5:L8</xm:sqref>
        </x14:dataValidation>
        <x14:dataValidation type="list" allowBlank="1" showInputMessage="1" showErrorMessage="1">
          <x14:formula1>
            <xm:f>'Look Up Data'!$J$1:$J$10</xm:f>
          </x14:formula1>
          <xm:sqref>M4 L3 L10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21"/>
  <sheetViews>
    <sheetView showGridLines="0" showRowColHeaders="0" zoomScale="110" zoomScaleNormal="110" workbookViewId="0">
      <selection activeCell="L2" sqref="L2"/>
    </sheetView>
  </sheetViews>
  <sheetFormatPr defaultRowHeight="14.4" x14ac:dyDescent="0.3"/>
  <cols>
    <col min="2" max="2" width="21.109375" bestFit="1" customWidth="1"/>
    <col min="3" max="3" width="2.88671875" bestFit="1" customWidth="1"/>
    <col min="4" max="4" width="21.109375" bestFit="1" customWidth="1"/>
    <col min="6" max="6" width="2.88671875" bestFit="1" customWidth="1"/>
    <col min="8" max="8" width="5.109375" hidden="1" customWidth="1"/>
    <col min="9" max="9" width="5.88671875" hidden="1" customWidth="1"/>
    <col min="10" max="10" width="10.33203125" customWidth="1"/>
    <col min="11" max="11" width="8.6640625" bestFit="1" customWidth="1"/>
    <col min="12" max="12" width="20.44140625" customWidth="1"/>
    <col min="13" max="13" width="5.109375" hidden="1" customWidth="1"/>
    <col min="14" max="14" width="10" hidden="1" customWidth="1"/>
    <col min="15" max="15" width="12.6640625" bestFit="1" customWidth="1"/>
    <col min="16" max="16" width="12.109375" bestFit="1" customWidth="1"/>
    <col min="17" max="17" width="5.109375" hidden="1" customWidth="1"/>
    <col min="18" max="18" width="4.6640625" hidden="1" customWidth="1"/>
    <col min="19" max="19" width="5.6640625" hidden="1" customWidth="1"/>
    <col min="20" max="20" width="2" hidden="1" customWidth="1"/>
    <col min="21" max="21" width="6.109375" customWidth="1"/>
  </cols>
  <sheetData>
    <row r="1" spans="1:20" ht="15" thickBot="1" x14ac:dyDescent="0.35"/>
    <row r="2" spans="1:20" ht="18.600000000000001" thickBot="1" x14ac:dyDescent="0.4">
      <c r="A2" s="1133" t="s">
        <v>49</v>
      </c>
      <c r="B2" s="1190"/>
      <c r="C2" s="1190"/>
      <c r="D2" s="1191"/>
      <c r="E2" s="1163" t="s">
        <v>29</v>
      </c>
      <c r="F2" s="1164"/>
      <c r="G2" s="1185"/>
      <c r="H2" s="1183" t="s">
        <v>44</v>
      </c>
      <c r="I2" s="1184"/>
      <c r="J2" s="228"/>
      <c r="K2" s="1020" t="s">
        <v>48</v>
      </c>
      <c r="L2" s="1021"/>
      <c r="M2" s="675"/>
      <c r="N2" s="675"/>
      <c r="O2" s="675"/>
      <c r="P2" s="675"/>
      <c r="Q2" s="1186" t="s">
        <v>46</v>
      </c>
      <c r="R2" s="1187"/>
      <c r="S2" s="696" t="s">
        <v>47</v>
      </c>
      <c r="T2" s="697"/>
    </row>
    <row r="3" spans="1:20" ht="16.2" thickBot="1" x14ac:dyDescent="0.35">
      <c r="A3" s="1134">
        <f>L9</f>
        <v>0</v>
      </c>
      <c r="B3" s="892">
        <f>Q13</f>
        <v>0</v>
      </c>
      <c r="C3" s="517" t="s">
        <v>0</v>
      </c>
      <c r="D3" s="518">
        <f>R13</f>
        <v>0</v>
      </c>
      <c r="E3" s="519"/>
      <c r="F3" s="530" t="s">
        <v>0</v>
      </c>
      <c r="G3" s="550"/>
      <c r="H3" s="678">
        <f>IF(E3&gt;G3,1,0)</f>
        <v>0</v>
      </c>
      <c r="I3" s="679">
        <f>IF(G3&gt;E3,1,0)</f>
        <v>0</v>
      </c>
      <c r="J3" s="25"/>
      <c r="K3" s="1020" t="s">
        <v>28</v>
      </c>
      <c r="L3" s="990"/>
      <c r="M3" s="1118" t="s">
        <v>30</v>
      </c>
      <c r="N3" s="1119" t="s">
        <v>31</v>
      </c>
      <c r="O3" s="1020" t="s">
        <v>45</v>
      </c>
      <c r="P3" s="1120" t="s">
        <v>33</v>
      </c>
      <c r="Q3" s="704">
        <f t="shared" ref="Q3:R6" si="0">VLOOKUP(S3,$K$4:$L$7,2)</f>
        <v>0</v>
      </c>
      <c r="R3" s="698">
        <f t="shared" si="0"/>
        <v>0</v>
      </c>
      <c r="S3" s="698">
        <v>1</v>
      </c>
      <c r="T3" s="699">
        <v>4</v>
      </c>
    </row>
    <row r="4" spans="1:20" ht="16.2" thickBot="1" x14ac:dyDescent="0.35">
      <c r="A4" s="1134">
        <f>L2</f>
        <v>0</v>
      </c>
      <c r="B4" s="735">
        <f>Q8</f>
        <v>0</v>
      </c>
      <c r="C4" s="520" t="s">
        <v>0</v>
      </c>
      <c r="D4" s="521">
        <f>R8</f>
        <v>0</v>
      </c>
      <c r="E4" s="522"/>
      <c r="F4" s="531" t="s">
        <v>0</v>
      </c>
      <c r="G4" s="551"/>
      <c r="H4" s="680">
        <f t="shared" ref="H4:H17" si="1">IF(E4&gt;G4,1,0)</f>
        <v>0</v>
      </c>
      <c r="I4" s="681">
        <f t="shared" ref="I4:I17" si="2">IF(G4&gt;E4,1,0)</f>
        <v>0</v>
      </c>
      <c r="J4" s="25"/>
      <c r="K4" s="536">
        <v>1</v>
      </c>
      <c r="L4" s="910"/>
      <c r="M4" s="687">
        <f>SUM(E5,E9,E13)</f>
        <v>0</v>
      </c>
      <c r="N4" s="688">
        <f>SUM(G5,G9,G13)</f>
        <v>0</v>
      </c>
      <c r="O4" s="729">
        <f>SUM(H5,H9,H13)</f>
        <v>0</v>
      </c>
      <c r="P4" s="1023" t="e">
        <f>M4/N4</f>
        <v>#DIV/0!</v>
      </c>
      <c r="Q4" s="659">
        <f t="shared" si="0"/>
        <v>0</v>
      </c>
      <c r="R4" s="657">
        <f t="shared" si="0"/>
        <v>0</v>
      </c>
      <c r="S4" s="657">
        <v>2</v>
      </c>
      <c r="T4" s="660">
        <v>3</v>
      </c>
    </row>
    <row r="5" spans="1:20" ht="16.2" thickBot="1" x14ac:dyDescent="0.35">
      <c r="A5" s="1134">
        <f>L2</f>
        <v>0</v>
      </c>
      <c r="B5" s="893">
        <f>Q7</f>
        <v>0</v>
      </c>
      <c r="C5" s="537" t="s">
        <v>0</v>
      </c>
      <c r="D5" s="538">
        <f>R7</f>
        <v>0</v>
      </c>
      <c r="E5" s="522"/>
      <c r="F5" s="531" t="s">
        <v>0</v>
      </c>
      <c r="G5" s="551"/>
      <c r="H5" s="680">
        <f t="shared" si="1"/>
        <v>0</v>
      </c>
      <c r="I5" s="681">
        <f t="shared" si="2"/>
        <v>0</v>
      </c>
      <c r="J5" s="25"/>
      <c r="K5" s="26">
        <v>2</v>
      </c>
      <c r="L5" s="115"/>
      <c r="M5" s="687">
        <f>SUM(G5,E8,E14)</f>
        <v>0</v>
      </c>
      <c r="N5" s="687">
        <f>SUM(E5,G8,G14)</f>
        <v>0</v>
      </c>
      <c r="O5" s="523">
        <f>SUM(I5,H8,H14)</f>
        <v>0</v>
      </c>
      <c r="P5" s="524" t="e">
        <f>M5/N5</f>
        <v>#DIV/0!</v>
      </c>
      <c r="Q5" s="890">
        <f t="shared" si="0"/>
        <v>0</v>
      </c>
      <c r="R5" s="891">
        <f t="shared" si="0"/>
        <v>0</v>
      </c>
      <c r="S5" s="657">
        <v>1</v>
      </c>
      <c r="T5" s="660">
        <v>3</v>
      </c>
    </row>
    <row r="6" spans="1:20" ht="16.2" thickBot="1" x14ac:dyDescent="0.35">
      <c r="A6" s="1134">
        <f>L9</f>
        <v>0</v>
      </c>
      <c r="B6" s="894">
        <f>Q11</f>
        <v>0</v>
      </c>
      <c r="C6" s="532" t="s">
        <v>0</v>
      </c>
      <c r="D6" s="533">
        <f>R11</f>
        <v>0</v>
      </c>
      <c r="E6" s="534"/>
      <c r="F6" s="535" t="s">
        <v>0</v>
      </c>
      <c r="G6" s="552"/>
      <c r="H6" s="682">
        <f t="shared" si="1"/>
        <v>0</v>
      </c>
      <c r="I6" s="683">
        <f t="shared" si="2"/>
        <v>0</v>
      </c>
      <c r="J6" s="25"/>
      <c r="K6" s="26">
        <v>3</v>
      </c>
      <c r="L6" s="115"/>
      <c r="M6" s="687">
        <f>SUM(E4,G8,G13)</f>
        <v>0</v>
      </c>
      <c r="N6" s="687">
        <f>SUM(G4,E8,E13)</f>
        <v>0</v>
      </c>
      <c r="O6" s="523">
        <f>SUM(H4,I8,I13)</f>
        <v>0</v>
      </c>
      <c r="P6" s="524" t="e">
        <f>M6/N6</f>
        <v>#DIV/0!</v>
      </c>
      <c r="Q6" s="890">
        <f t="shared" si="0"/>
        <v>0</v>
      </c>
      <c r="R6" s="891">
        <f t="shared" si="0"/>
        <v>0</v>
      </c>
      <c r="S6" s="657">
        <v>2</v>
      </c>
      <c r="T6" s="660">
        <v>4</v>
      </c>
    </row>
    <row r="7" spans="1:20" ht="16.2" thickBot="1" x14ac:dyDescent="0.35">
      <c r="A7" s="1134"/>
      <c r="B7" s="1148" t="s">
        <v>3</v>
      </c>
      <c r="C7" s="1148"/>
      <c r="D7" s="1148"/>
      <c r="E7" s="548"/>
      <c r="F7" s="549"/>
      <c r="G7" s="553"/>
      <c r="H7" s="684"/>
      <c r="I7" s="684"/>
      <c r="J7" s="25"/>
      <c r="K7" s="117">
        <v>4</v>
      </c>
      <c r="L7" s="118"/>
      <c r="M7" s="689">
        <f>SUM(G4,G9,G14)</f>
        <v>0</v>
      </c>
      <c r="N7" s="690">
        <f>SUM(E4,E9,E14)</f>
        <v>0</v>
      </c>
      <c r="O7" s="525">
        <f>SUM(I4,I9,I14)</f>
        <v>0</v>
      </c>
      <c r="P7" s="526" t="e">
        <f>M7/N7</f>
        <v>#DIV/0!</v>
      </c>
      <c r="Q7" s="661">
        <f>VLOOKUP(S7,$K$4:$L$7,2)</f>
        <v>0</v>
      </c>
      <c r="R7" s="658">
        <f>VLOOKUP(T7,$K$4:$L$7,2)</f>
        <v>0</v>
      </c>
      <c r="S7" s="658">
        <v>1</v>
      </c>
      <c r="T7" s="662">
        <v>2</v>
      </c>
    </row>
    <row r="8" spans="1:20" ht="16.2" thickBot="1" x14ac:dyDescent="0.35">
      <c r="A8" s="1134">
        <f>L2</f>
        <v>0</v>
      </c>
      <c r="B8" s="893">
        <f>Q4</f>
        <v>0</v>
      </c>
      <c r="C8" s="537" t="s">
        <v>0</v>
      </c>
      <c r="D8" s="538">
        <f>R4</f>
        <v>0</v>
      </c>
      <c r="E8" s="539"/>
      <c r="F8" s="540" t="s">
        <v>0</v>
      </c>
      <c r="G8" s="554"/>
      <c r="H8" s="678">
        <f>IF(E8&gt;G8,1,0)</f>
        <v>0</v>
      </c>
      <c r="I8" s="679">
        <f>IF(G8&gt;E8,1,0)</f>
        <v>0</v>
      </c>
      <c r="J8" s="25"/>
      <c r="K8" s="558"/>
      <c r="L8" s="676"/>
      <c r="M8" s="691"/>
      <c r="N8" s="691"/>
      <c r="O8" s="558"/>
      <c r="P8" s="558"/>
      <c r="Q8" s="700">
        <f>VLOOKUP(S8,$K$4:$L$7,2)</f>
        <v>0</v>
      </c>
      <c r="R8" s="700">
        <f>VLOOKUP(T8,$K$4:$L$7,2)</f>
        <v>0</v>
      </c>
      <c r="S8" s="701">
        <v>3</v>
      </c>
      <c r="T8" s="702">
        <v>4</v>
      </c>
    </row>
    <row r="9" spans="1:20" ht="16.2" thickBot="1" x14ac:dyDescent="0.35">
      <c r="A9" s="1135">
        <f>L2</f>
        <v>0</v>
      </c>
      <c r="B9" s="735">
        <f>Q3</f>
        <v>0</v>
      </c>
      <c r="C9" s="520" t="s">
        <v>0</v>
      </c>
      <c r="D9" s="521">
        <f>R3</f>
        <v>0</v>
      </c>
      <c r="E9" s="522"/>
      <c r="F9" s="531" t="s">
        <v>0</v>
      </c>
      <c r="G9" s="551"/>
      <c r="H9" s="680">
        <f>IF(E9&gt;G9,1,0)</f>
        <v>0</v>
      </c>
      <c r="I9" s="681">
        <f>IF(G9&gt;E9,1,0)</f>
        <v>0</v>
      </c>
      <c r="J9" s="25"/>
      <c r="K9" s="1008" t="s">
        <v>48</v>
      </c>
      <c r="L9" s="1010"/>
      <c r="M9" s="684"/>
      <c r="N9" s="684"/>
      <c r="O9" s="25"/>
      <c r="P9" s="527"/>
      <c r="Q9" s="703"/>
      <c r="R9" s="703"/>
      <c r="S9" s="703"/>
      <c r="T9" s="703"/>
    </row>
    <row r="10" spans="1:20" ht="16.2" thickBot="1" x14ac:dyDescent="0.35">
      <c r="A10" s="1134">
        <f>L9</f>
        <v>0</v>
      </c>
      <c r="B10" s="894">
        <f>Q12</f>
        <v>0</v>
      </c>
      <c r="C10" s="532" t="s">
        <v>0</v>
      </c>
      <c r="D10" s="533">
        <f>R12</f>
        <v>0</v>
      </c>
      <c r="E10" s="534"/>
      <c r="F10" s="535" t="s">
        <v>0</v>
      </c>
      <c r="G10" s="552"/>
      <c r="H10" s="682">
        <f t="shared" si="1"/>
        <v>0</v>
      </c>
      <c r="I10" s="683">
        <f t="shared" si="2"/>
        <v>0</v>
      </c>
      <c r="J10" s="25"/>
      <c r="K10" s="1008" t="s">
        <v>28</v>
      </c>
      <c r="L10" s="990"/>
      <c r="M10" s="1121" t="s">
        <v>36</v>
      </c>
      <c r="N10" s="1122" t="s">
        <v>37</v>
      </c>
      <c r="O10" s="1008" t="s">
        <v>45</v>
      </c>
      <c r="P10" s="1123" t="s">
        <v>33</v>
      </c>
      <c r="Q10" s="1188" t="s">
        <v>46</v>
      </c>
      <c r="R10" s="1189"/>
      <c r="S10" s="1181" t="s">
        <v>47</v>
      </c>
      <c r="T10" s="1182"/>
    </row>
    <row r="11" spans="1:20" ht="16.2" thickBot="1" x14ac:dyDescent="0.35">
      <c r="A11" s="1134"/>
      <c r="B11" s="1148" t="s">
        <v>4</v>
      </c>
      <c r="C11" s="1148"/>
      <c r="D11" s="1148"/>
      <c r="E11" s="548"/>
      <c r="F11" s="549"/>
      <c r="G11" s="553"/>
      <c r="H11" s="684"/>
      <c r="I11" s="684"/>
      <c r="J11" s="25"/>
      <c r="K11" s="1007">
        <v>1</v>
      </c>
      <c r="L11" s="722"/>
      <c r="M11" s="692">
        <f>E3+E6+E12+E17</f>
        <v>0</v>
      </c>
      <c r="N11" s="693">
        <f>G3+G6+G12+G17</f>
        <v>0</v>
      </c>
      <c r="O11" s="845">
        <f>SUM(H3,H6,H12,H17)</f>
        <v>0</v>
      </c>
      <c r="P11" s="1011" t="e">
        <f>M11/N11</f>
        <v>#DIV/0!</v>
      </c>
      <c r="Q11" s="669">
        <f t="shared" ref="Q11:R13" si="3">VLOOKUP(S11,$K$11:$L$13,2)</f>
        <v>0</v>
      </c>
      <c r="R11" s="670">
        <f t="shared" si="3"/>
        <v>0</v>
      </c>
      <c r="S11" s="670">
        <v>1</v>
      </c>
      <c r="T11" s="671">
        <v>3</v>
      </c>
    </row>
    <row r="12" spans="1:20" ht="16.2" thickBot="1" x14ac:dyDescent="0.35">
      <c r="A12" s="1134">
        <f>L9</f>
        <v>0</v>
      </c>
      <c r="B12" s="895">
        <f>Q11</f>
        <v>0</v>
      </c>
      <c r="C12" s="537" t="s">
        <v>0</v>
      </c>
      <c r="D12" s="541">
        <f>R11</f>
        <v>0</v>
      </c>
      <c r="E12" s="539"/>
      <c r="F12" s="540" t="s">
        <v>0</v>
      </c>
      <c r="G12" s="554"/>
      <c r="H12" s="678">
        <f t="shared" si="1"/>
        <v>0</v>
      </c>
      <c r="I12" s="679">
        <f t="shared" si="2"/>
        <v>0</v>
      </c>
      <c r="J12" s="25"/>
      <c r="K12" s="120">
        <v>2</v>
      </c>
      <c r="L12" s="121"/>
      <c r="M12" s="692">
        <f>G3+E10+E15+G17</f>
        <v>0</v>
      </c>
      <c r="N12" s="692">
        <f>E3+G10+G15+E17</f>
        <v>0</v>
      </c>
      <c r="O12" s="528">
        <f>SUM(I3,H10,H15,I17)</f>
        <v>0</v>
      </c>
      <c r="P12" s="407" t="e">
        <f>M12/N12</f>
        <v>#DIV/0!</v>
      </c>
      <c r="Q12" s="669">
        <f t="shared" si="3"/>
        <v>0</v>
      </c>
      <c r="R12" s="670">
        <f t="shared" si="3"/>
        <v>0</v>
      </c>
      <c r="S12" s="670">
        <v>2</v>
      </c>
      <c r="T12" s="671">
        <v>3</v>
      </c>
    </row>
    <row r="13" spans="1:20" ht="16.2" thickBot="1" x14ac:dyDescent="0.35">
      <c r="A13" s="1134">
        <f>L2</f>
        <v>0</v>
      </c>
      <c r="B13" s="735">
        <f>Q5</f>
        <v>0</v>
      </c>
      <c r="C13" s="520" t="s">
        <v>0</v>
      </c>
      <c r="D13" s="521">
        <f>R5</f>
        <v>0</v>
      </c>
      <c r="E13" s="522"/>
      <c r="F13" s="531" t="s">
        <v>0</v>
      </c>
      <c r="G13" s="551"/>
      <c r="H13" s="680">
        <f t="shared" si="1"/>
        <v>0</v>
      </c>
      <c r="I13" s="681">
        <f t="shared" si="2"/>
        <v>0</v>
      </c>
      <c r="J13" s="25"/>
      <c r="K13" s="28">
        <v>3</v>
      </c>
      <c r="L13" s="124"/>
      <c r="M13" s="694">
        <f>G6+G10+G12+G15</f>
        <v>0</v>
      </c>
      <c r="N13" s="695">
        <f>E6+E10+E12+E15</f>
        <v>0</v>
      </c>
      <c r="O13" s="529">
        <f>SUM(I15,I12,I10,I6)</f>
        <v>0</v>
      </c>
      <c r="P13" s="408" t="e">
        <f>M13/N13</f>
        <v>#DIV/0!</v>
      </c>
      <c r="Q13" s="672">
        <f t="shared" si="3"/>
        <v>0</v>
      </c>
      <c r="R13" s="673">
        <f t="shared" si="3"/>
        <v>0</v>
      </c>
      <c r="S13" s="673">
        <v>1</v>
      </c>
      <c r="T13" s="674">
        <v>2</v>
      </c>
    </row>
    <row r="14" spans="1:20" ht="16.2" thickBot="1" x14ac:dyDescent="0.35">
      <c r="A14" s="1134">
        <f>L2</f>
        <v>0</v>
      </c>
      <c r="B14" s="735">
        <f>Q6</f>
        <v>0</v>
      </c>
      <c r="C14" s="520" t="s">
        <v>0</v>
      </c>
      <c r="D14" s="521">
        <f>R6</f>
        <v>0</v>
      </c>
      <c r="E14" s="522"/>
      <c r="F14" s="531" t="s">
        <v>0</v>
      </c>
      <c r="G14" s="551"/>
      <c r="H14" s="680">
        <f t="shared" si="1"/>
        <v>0</v>
      </c>
      <c r="I14" s="681">
        <f t="shared" si="2"/>
        <v>0</v>
      </c>
      <c r="J14" s="25"/>
      <c r="K14" s="25"/>
      <c r="L14" s="25"/>
      <c r="M14" s="25"/>
      <c r="N14" s="25"/>
      <c r="O14" s="25"/>
      <c r="P14" s="25"/>
    </row>
    <row r="15" spans="1:20" ht="16.2" thickBot="1" x14ac:dyDescent="0.35">
      <c r="A15" s="1134">
        <f>L9</f>
        <v>0</v>
      </c>
      <c r="B15" s="894">
        <f>Q12</f>
        <v>0</v>
      </c>
      <c r="C15" s="532" t="s">
        <v>0</v>
      </c>
      <c r="D15" s="533">
        <f>R12</f>
        <v>0</v>
      </c>
      <c r="E15" s="534"/>
      <c r="F15" s="535" t="s">
        <v>0</v>
      </c>
      <c r="G15" s="552"/>
      <c r="H15" s="682">
        <f t="shared" si="1"/>
        <v>0</v>
      </c>
      <c r="I15" s="683">
        <f t="shared" si="2"/>
        <v>0</v>
      </c>
      <c r="J15" s="25"/>
      <c r="K15" s="25"/>
      <c r="L15" s="25"/>
      <c r="M15" s="25"/>
      <c r="N15" s="25"/>
      <c r="O15" s="25"/>
      <c r="P15" s="25"/>
    </row>
    <row r="16" spans="1:20" ht="16.2" thickBot="1" x14ac:dyDescent="0.35">
      <c r="A16" s="1134"/>
      <c r="B16" s="1148" t="s">
        <v>3</v>
      </c>
      <c r="C16" s="1148"/>
      <c r="D16" s="1148"/>
      <c r="E16" s="546"/>
      <c r="F16" s="547"/>
      <c r="G16" s="555"/>
      <c r="H16" s="684"/>
      <c r="I16" s="684"/>
      <c r="J16" s="25"/>
      <c r="K16" s="25"/>
      <c r="L16" s="25"/>
      <c r="M16" s="25"/>
      <c r="N16" s="25"/>
      <c r="O16" s="25"/>
      <c r="P16" s="25"/>
    </row>
    <row r="17" spans="1:16" ht="16.2" thickBot="1" x14ac:dyDescent="0.35">
      <c r="A17" s="1134">
        <f>L9</f>
        <v>0</v>
      </c>
      <c r="B17" s="896">
        <f>Q13</f>
        <v>0</v>
      </c>
      <c r="C17" s="542" t="s">
        <v>0</v>
      </c>
      <c r="D17" s="543">
        <f>R13</f>
        <v>0</v>
      </c>
      <c r="E17" s="544"/>
      <c r="F17" s="545" t="s">
        <v>0</v>
      </c>
      <c r="G17" s="556"/>
      <c r="H17" s="685">
        <f t="shared" si="1"/>
        <v>0</v>
      </c>
      <c r="I17" s="686">
        <f t="shared" si="2"/>
        <v>0</v>
      </c>
      <c r="J17" s="25"/>
      <c r="K17" s="25"/>
      <c r="L17" s="25"/>
      <c r="M17" s="25"/>
      <c r="N17" s="25"/>
      <c r="O17" s="25"/>
      <c r="P17" s="25"/>
    </row>
    <row r="18" spans="1:16" x14ac:dyDescent="0.3">
      <c r="E18" s="17"/>
      <c r="F18" s="14"/>
      <c r="G18" s="18"/>
    </row>
    <row r="19" spans="1:16" x14ac:dyDescent="0.3">
      <c r="E19" s="17"/>
      <c r="F19" s="14"/>
      <c r="G19" s="18"/>
      <c r="H19" s="12"/>
    </row>
    <row r="20" spans="1:16" x14ac:dyDescent="0.3">
      <c r="E20" s="17"/>
      <c r="F20" s="14"/>
      <c r="G20" s="18"/>
      <c r="H20" s="12"/>
    </row>
    <row r="21" spans="1:16" x14ac:dyDescent="0.3">
      <c r="E21" s="12"/>
    </row>
  </sheetData>
  <sheetProtection sheet="1" objects="1" scenarios="1"/>
  <mergeCells count="9">
    <mergeCell ref="S10:T10"/>
    <mergeCell ref="H2:I2"/>
    <mergeCell ref="B11:D11"/>
    <mergeCell ref="B16:D16"/>
    <mergeCell ref="E2:G2"/>
    <mergeCell ref="B7:D7"/>
    <mergeCell ref="Q2:R2"/>
    <mergeCell ref="Q10:R10"/>
    <mergeCell ref="B2:D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'Look Up Data'!$K$1:$K$45</xm:f>
          </x14:formula1>
          <xm:sqref>L4:L7 L11:L13</xm:sqref>
        </x14:dataValidation>
        <x14:dataValidation type="list" allowBlank="1" showInputMessage="1" showErrorMessage="1">
          <x14:formula1>
            <xm:f>'Look Up Data'!$J$1:$J$10</xm:f>
          </x14:formula1>
          <xm:sqref>L2 L9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B27"/>
  <sheetViews>
    <sheetView showGridLines="0" showRowColHeaders="0" zoomScale="110" zoomScaleNormal="110" workbookViewId="0">
      <selection activeCell="N3" sqref="N3"/>
    </sheetView>
  </sheetViews>
  <sheetFormatPr defaultRowHeight="14.4" x14ac:dyDescent="0.3"/>
  <cols>
    <col min="1" max="1" width="7.109375" bestFit="1" customWidth="1"/>
    <col min="2" max="2" width="18.44140625" bestFit="1" customWidth="1"/>
    <col min="3" max="3" width="2.33203125" bestFit="1" customWidth="1"/>
    <col min="4" max="4" width="18.44140625" bestFit="1" customWidth="1"/>
    <col min="5" max="5" width="6.6640625" customWidth="1"/>
    <col min="6" max="6" width="2.33203125" bestFit="1" customWidth="1"/>
    <col min="7" max="7" width="6.6640625" customWidth="1"/>
    <col min="8" max="8" width="2.5546875" hidden="1" customWidth="1"/>
    <col min="9" max="9" width="2.88671875" hidden="1" customWidth="1"/>
    <col min="10" max="11" width="2" bestFit="1" customWidth="1"/>
    <col min="12" max="12" width="9.33203125" customWidth="1"/>
    <col min="14" max="14" width="16.33203125" bestFit="1" customWidth="1"/>
    <col min="15" max="15" width="4.5546875" hidden="1" customWidth="1"/>
    <col min="16" max="16" width="8.88671875" hidden="1" customWidth="1"/>
    <col min="17" max="17" width="11.88671875" bestFit="1" customWidth="1"/>
    <col min="18" max="18" width="11" bestFit="1" customWidth="1"/>
    <col min="19" max="19" width="8.6640625" hidden="1" customWidth="1"/>
    <col min="20" max="20" width="10.33203125" hidden="1" customWidth="1"/>
    <col min="21" max="21" width="2" hidden="1" customWidth="1"/>
    <col min="22" max="22" width="4.5546875" hidden="1" customWidth="1"/>
  </cols>
  <sheetData>
    <row r="1" spans="1:28" ht="15" thickBot="1" x14ac:dyDescent="0.35"/>
    <row r="2" spans="1:28" ht="15" thickBot="1" x14ac:dyDescent="0.35">
      <c r="A2" s="1124" t="s">
        <v>49</v>
      </c>
      <c r="B2" s="1154" t="s">
        <v>58</v>
      </c>
      <c r="C2" s="1154"/>
      <c r="D2" s="1155"/>
      <c r="E2" s="1153" t="s">
        <v>29</v>
      </c>
      <c r="F2" s="1154"/>
      <c r="G2" s="1155"/>
      <c r="H2" s="1200" t="s">
        <v>44</v>
      </c>
      <c r="I2" s="1201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1:28" ht="16.2" thickBot="1" x14ac:dyDescent="0.35">
      <c r="A3" s="1125">
        <f>N3</f>
        <v>0</v>
      </c>
      <c r="B3" s="606">
        <f>S5</f>
        <v>0</v>
      </c>
      <c r="C3" s="43" t="s">
        <v>0</v>
      </c>
      <c r="D3" s="44">
        <f>T5</f>
        <v>0</v>
      </c>
      <c r="E3" s="509"/>
      <c r="F3" s="45" t="s">
        <v>0</v>
      </c>
      <c r="G3" s="511"/>
      <c r="H3" s="663">
        <f>IF(E3&gt;G3,1,0)</f>
        <v>0</v>
      </c>
      <c r="I3" s="664">
        <f>IF(G3&gt;E3,1,0)</f>
        <v>0</v>
      </c>
      <c r="J3" s="39"/>
      <c r="K3" s="39"/>
      <c r="L3" s="39"/>
      <c r="M3" s="497" t="s">
        <v>48</v>
      </c>
      <c r="N3" s="912"/>
      <c r="O3" s="564"/>
      <c r="P3" s="564"/>
      <c r="Q3" s="564"/>
      <c r="R3" s="564"/>
      <c r="S3" s="564"/>
      <c r="T3" s="564"/>
      <c r="U3" s="564"/>
      <c r="V3" s="564"/>
      <c r="W3" s="39"/>
      <c r="X3" s="39"/>
      <c r="Y3" s="39"/>
      <c r="Z3" s="39"/>
      <c r="AA3" s="39"/>
      <c r="AB3" s="39"/>
    </row>
    <row r="4" spans="1:28" ht="16.2" thickBot="1" x14ac:dyDescent="0.35">
      <c r="A4" s="1126">
        <f>N9</f>
        <v>0</v>
      </c>
      <c r="B4" s="610">
        <f>S11</f>
        <v>0</v>
      </c>
      <c r="C4" s="47" t="s">
        <v>0</v>
      </c>
      <c r="D4" s="53">
        <f>T11</f>
        <v>0</v>
      </c>
      <c r="E4" s="510"/>
      <c r="F4" s="48" t="s">
        <v>0</v>
      </c>
      <c r="G4" s="512"/>
      <c r="H4" s="665">
        <f>IF(E4&gt;G4,1,0)</f>
        <v>0</v>
      </c>
      <c r="I4" s="666">
        <f>IF(G4&gt;E4,1,0)</f>
        <v>0</v>
      </c>
      <c r="J4" s="39"/>
      <c r="K4" s="39"/>
      <c r="L4" s="38"/>
      <c r="M4" s="1064" t="s">
        <v>28</v>
      </c>
      <c r="N4" s="1064"/>
      <c r="O4" s="1128" t="s">
        <v>30</v>
      </c>
      <c r="P4" s="1129" t="s">
        <v>31</v>
      </c>
      <c r="Q4" s="1064" t="s">
        <v>45</v>
      </c>
      <c r="R4" s="1064" t="s">
        <v>33</v>
      </c>
      <c r="S4" s="1192" t="s">
        <v>46</v>
      </c>
      <c r="T4" s="1193"/>
      <c r="U4" s="1194" t="s">
        <v>47</v>
      </c>
      <c r="V4" s="1195"/>
      <c r="W4" s="39"/>
      <c r="X4" s="39"/>
      <c r="Y4" s="39"/>
      <c r="Z4" s="39"/>
      <c r="AA4" s="39"/>
      <c r="AB4" s="39"/>
    </row>
    <row r="5" spans="1:28" ht="16.2" thickBot="1" x14ac:dyDescent="0.35">
      <c r="A5" s="1127"/>
      <c r="B5" s="1156" t="s">
        <v>3</v>
      </c>
      <c r="C5" s="1156"/>
      <c r="D5" s="1156"/>
      <c r="E5" s="516"/>
      <c r="F5" s="514"/>
      <c r="G5" s="515"/>
      <c r="H5" s="667"/>
      <c r="I5" s="668"/>
      <c r="L5" s="656"/>
      <c r="M5" s="207">
        <v>1</v>
      </c>
      <c r="N5" s="208"/>
      <c r="O5" s="657">
        <f>E3+E9+E15+E18</f>
        <v>0</v>
      </c>
      <c r="P5" s="657">
        <f>G3+G9+G15+G18</f>
        <v>0</v>
      </c>
      <c r="Q5" s="1130">
        <f>H3+H9+H15+H18</f>
        <v>0</v>
      </c>
      <c r="R5" s="209" t="e">
        <f>O5/P5</f>
        <v>#DIV/0!</v>
      </c>
      <c r="S5" s="659">
        <f t="shared" ref="S5:T7" si="0">VLOOKUP(U5,$M$5:$N$7,2)</f>
        <v>0</v>
      </c>
      <c r="T5" s="657">
        <f t="shared" si="0"/>
        <v>0</v>
      </c>
      <c r="U5" s="657">
        <v>1</v>
      </c>
      <c r="V5" s="660">
        <v>3</v>
      </c>
      <c r="W5" s="39"/>
      <c r="X5" s="39"/>
      <c r="Y5" s="39"/>
      <c r="Z5" s="39"/>
      <c r="AA5" s="39"/>
      <c r="AB5" s="39"/>
    </row>
    <row r="6" spans="1:28" ht="15.6" x14ac:dyDescent="0.3">
      <c r="A6" s="1125">
        <f>N3</f>
        <v>0</v>
      </c>
      <c r="B6" s="606">
        <f>S6</f>
        <v>0</v>
      </c>
      <c r="C6" s="43" t="s">
        <v>0</v>
      </c>
      <c r="D6" s="44">
        <f>T6</f>
        <v>0</v>
      </c>
      <c r="E6" s="509"/>
      <c r="F6" s="45" t="s">
        <v>0</v>
      </c>
      <c r="G6" s="511"/>
      <c r="H6" s="663">
        <f>IF(E6&gt;G6,1,0)</f>
        <v>0</v>
      </c>
      <c r="I6" s="664">
        <f>IF(G6&gt;E6,1,0)</f>
        <v>0</v>
      </c>
      <c r="L6" s="656"/>
      <c r="M6" s="111">
        <v>2</v>
      </c>
      <c r="N6" s="90"/>
      <c r="O6" s="657">
        <f>E6+G9+E12+G15</f>
        <v>0</v>
      </c>
      <c r="P6" s="657">
        <f>G6+E9+E15+G12</f>
        <v>0</v>
      </c>
      <c r="Q6" s="91">
        <f>H6+I9+H12+I15</f>
        <v>0</v>
      </c>
      <c r="R6" s="92" t="e">
        <f>O6/P6</f>
        <v>#DIV/0!</v>
      </c>
      <c r="S6" s="659">
        <f t="shared" si="0"/>
        <v>0</v>
      </c>
      <c r="T6" s="657">
        <f t="shared" si="0"/>
        <v>0</v>
      </c>
      <c r="U6" s="657">
        <v>2</v>
      </c>
      <c r="V6" s="660">
        <v>3</v>
      </c>
      <c r="W6" s="39"/>
      <c r="X6" s="39"/>
      <c r="Y6" s="39"/>
      <c r="Z6" s="39"/>
      <c r="AA6" s="39"/>
      <c r="AB6" s="39"/>
    </row>
    <row r="7" spans="1:28" ht="16.2" thickBot="1" x14ac:dyDescent="0.35">
      <c r="A7" s="1126">
        <f>N9</f>
        <v>0</v>
      </c>
      <c r="B7" s="610">
        <f>S12</f>
        <v>0</v>
      </c>
      <c r="C7" s="47" t="s">
        <v>0</v>
      </c>
      <c r="D7" s="53">
        <f>T12</f>
        <v>0</v>
      </c>
      <c r="E7" s="510"/>
      <c r="F7" s="48" t="s">
        <v>0</v>
      </c>
      <c r="G7" s="512"/>
      <c r="H7" s="665">
        <f>IF(E7&gt;G7,1,0)</f>
        <v>0</v>
      </c>
      <c r="I7" s="666">
        <f>IF(G7&gt;E7,1,0)</f>
        <v>0</v>
      </c>
      <c r="L7" s="656"/>
      <c r="M7" s="112">
        <v>3</v>
      </c>
      <c r="N7" s="93"/>
      <c r="O7" s="658">
        <f>G3+G6+G12+G18</f>
        <v>0</v>
      </c>
      <c r="P7" s="658">
        <f>E3+E6+E12+E18</f>
        <v>0</v>
      </c>
      <c r="Q7" s="94">
        <f>I3+I6+I12+I18</f>
        <v>0</v>
      </c>
      <c r="R7" s="95" t="e">
        <f>O7/P7</f>
        <v>#DIV/0!</v>
      </c>
      <c r="S7" s="661">
        <f t="shared" si="0"/>
        <v>0</v>
      </c>
      <c r="T7" s="658">
        <f t="shared" si="0"/>
        <v>0</v>
      </c>
      <c r="U7" s="658">
        <v>1</v>
      </c>
      <c r="V7" s="662">
        <v>2</v>
      </c>
      <c r="W7" s="39"/>
      <c r="X7" s="39"/>
      <c r="Y7" s="39"/>
      <c r="Z7" s="39"/>
      <c r="AA7" s="39"/>
      <c r="AB7" s="39"/>
    </row>
    <row r="8" spans="1:28" ht="16.2" thickBot="1" x14ac:dyDescent="0.35">
      <c r="A8" s="1127"/>
      <c r="B8" s="1156" t="s">
        <v>3</v>
      </c>
      <c r="C8" s="1156"/>
      <c r="D8" s="1156"/>
      <c r="E8" s="513"/>
      <c r="F8" s="514"/>
      <c r="G8" s="515"/>
      <c r="H8" s="667"/>
      <c r="I8" s="668"/>
      <c r="L8" s="656"/>
      <c r="M8" s="39"/>
      <c r="N8" s="39"/>
      <c r="O8" s="39"/>
      <c r="P8" s="39"/>
      <c r="Q8" s="51"/>
      <c r="R8" s="39"/>
      <c r="S8" s="50"/>
      <c r="T8" s="50"/>
      <c r="U8" s="38"/>
      <c r="V8" s="38"/>
      <c r="W8" s="39"/>
      <c r="X8" s="39"/>
      <c r="Y8" s="39"/>
      <c r="Z8" s="39"/>
      <c r="AA8" s="39"/>
      <c r="AB8" s="39"/>
    </row>
    <row r="9" spans="1:28" ht="16.2" thickBot="1" x14ac:dyDescent="0.35">
      <c r="A9" s="1125">
        <f>N3</f>
        <v>0</v>
      </c>
      <c r="B9" s="606">
        <f>S7</f>
        <v>0</v>
      </c>
      <c r="C9" s="43" t="s">
        <v>0</v>
      </c>
      <c r="D9" s="44">
        <f>T7</f>
        <v>0</v>
      </c>
      <c r="E9" s="509"/>
      <c r="F9" s="45" t="s">
        <v>0</v>
      </c>
      <c r="G9" s="511"/>
      <c r="H9" s="663">
        <f>IF(E9&gt;G9,1,0)</f>
        <v>0</v>
      </c>
      <c r="I9" s="664">
        <f>IF(G9&gt;E9,1,0)</f>
        <v>0</v>
      </c>
      <c r="L9" s="656"/>
      <c r="M9" s="498" t="s">
        <v>48</v>
      </c>
      <c r="N9" s="1132"/>
      <c r="O9" s="1131"/>
      <c r="P9" s="98"/>
      <c r="Q9" s="98"/>
      <c r="R9" s="182"/>
      <c r="S9" s="98"/>
      <c r="T9" s="98"/>
      <c r="U9" s="98"/>
      <c r="V9" s="98"/>
      <c r="W9" s="39"/>
      <c r="X9" s="39"/>
      <c r="Y9" s="39"/>
      <c r="Z9" s="39"/>
      <c r="AA9" s="39"/>
      <c r="AB9" s="39"/>
    </row>
    <row r="10" spans="1:28" ht="16.2" thickBot="1" x14ac:dyDescent="0.35">
      <c r="A10" s="1126">
        <f>N9</f>
        <v>0</v>
      </c>
      <c r="B10" s="610">
        <f>S13</f>
        <v>0</v>
      </c>
      <c r="C10" s="47" t="s">
        <v>0</v>
      </c>
      <c r="D10" s="53">
        <f>T13</f>
        <v>0</v>
      </c>
      <c r="E10" s="510"/>
      <c r="F10" s="48" t="s">
        <v>0</v>
      </c>
      <c r="G10" s="512"/>
      <c r="H10" s="665">
        <f>IF(E10&gt;G10,1,0)</f>
        <v>0</v>
      </c>
      <c r="I10" s="666">
        <f>IF(G10&gt;E10,1,0)</f>
        <v>0</v>
      </c>
      <c r="L10" s="656"/>
      <c r="M10" s="1067" t="s">
        <v>28</v>
      </c>
      <c r="N10" s="1067"/>
      <c r="O10" s="1128" t="s">
        <v>36</v>
      </c>
      <c r="P10" s="1129" t="s">
        <v>37</v>
      </c>
      <c r="Q10" s="1067" t="s">
        <v>45</v>
      </c>
      <c r="R10" s="1067" t="s">
        <v>33</v>
      </c>
      <c r="S10" s="1196" t="s">
        <v>46</v>
      </c>
      <c r="T10" s="1197"/>
      <c r="U10" s="1198" t="s">
        <v>47</v>
      </c>
      <c r="V10" s="1199"/>
      <c r="W10" s="39"/>
      <c r="X10" s="39"/>
      <c r="Y10" s="39"/>
      <c r="Z10" s="39"/>
      <c r="AA10" s="39"/>
      <c r="AB10" s="39"/>
    </row>
    <row r="11" spans="1:28" ht="16.2" thickBot="1" x14ac:dyDescent="0.35">
      <c r="A11" s="1127"/>
      <c r="B11" s="1156" t="s">
        <v>4</v>
      </c>
      <c r="C11" s="1156"/>
      <c r="D11" s="1156"/>
      <c r="E11" s="513"/>
      <c r="F11" s="514"/>
      <c r="G11" s="515"/>
      <c r="H11" s="667"/>
      <c r="I11" s="668"/>
      <c r="L11" s="656"/>
      <c r="M11" s="210">
        <v>1</v>
      </c>
      <c r="N11" s="211"/>
      <c r="O11" s="657">
        <f>E4+E10+E16+E19</f>
        <v>0</v>
      </c>
      <c r="P11" s="657">
        <f>G4+G10+G16+G19</f>
        <v>0</v>
      </c>
      <c r="Q11" s="213">
        <f>H4+H10+H16+H19</f>
        <v>0</v>
      </c>
      <c r="R11" s="214" t="e">
        <f>O11/P11</f>
        <v>#DIV/0!</v>
      </c>
      <c r="S11" s="669">
        <f t="shared" ref="S11:T13" si="1">VLOOKUP(U11,$M$11:$N$13,2)</f>
        <v>0</v>
      </c>
      <c r="T11" s="670">
        <f t="shared" si="1"/>
        <v>0</v>
      </c>
      <c r="U11" s="670">
        <v>1</v>
      </c>
      <c r="V11" s="671">
        <v>3</v>
      </c>
      <c r="W11" s="39"/>
      <c r="X11" s="39"/>
      <c r="Y11" s="39"/>
      <c r="Z11" s="39"/>
      <c r="AA11" s="39"/>
      <c r="AB11" s="39"/>
    </row>
    <row r="12" spans="1:28" ht="15.6" x14ac:dyDescent="0.3">
      <c r="A12" s="1125">
        <f>N3</f>
        <v>0</v>
      </c>
      <c r="B12" s="606">
        <f>S6</f>
        <v>0</v>
      </c>
      <c r="C12" s="43" t="s">
        <v>0</v>
      </c>
      <c r="D12" s="44">
        <f>T6</f>
        <v>0</v>
      </c>
      <c r="E12" s="509"/>
      <c r="F12" s="45" t="s">
        <v>0</v>
      </c>
      <c r="G12" s="511"/>
      <c r="H12" s="663">
        <f>IF(E12&gt;G12,1,0)</f>
        <v>0</v>
      </c>
      <c r="I12" s="664">
        <f>IF(G12&gt;E12,1,0)</f>
        <v>0</v>
      </c>
      <c r="L12" s="656"/>
      <c r="M12" s="96">
        <v>2</v>
      </c>
      <c r="N12" s="99"/>
      <c r="O12" s="657">
        <f>E7+G10+E13+G16</f>
        <v>0</v>
      </c>
      <c r="P12" s="657">
        <f>G7+E10+G13+E16</f>
        <v>0</v>
      </c>
      <c r="Q12" s="97">
        <f>H7+I10+H13+I16</f>
        <v>0</v>
      </c>
      <c r="R12" s="100" t="e">
        <f>O12/P12</f>
        <v>#DIV/0!</v>
      </c>
      <c r="S12" s="669">
        <f t="shared" si="1"/>
        <v>0</v>
      </c>
      <c r="T12" s="670">
        <f t="shared" si="1"/>
        <v>0</v>
      </c>
      <c r="U12" s="670">
        <v>2</v>
      </c>
      <c r="V12" s="671">
        <v>3</v>
      </c>
      <c r="W12" s="39"/>
      <c r="X12" s="39"/>
      <c r="Y12" s="39"/>
      <c r="Z12" s="39"/>
      <c r="AA12" s="39"/>
      <c r="AB12" s="39"/>
    </row>
    <row r="13" spans="1:28" ht="16.2" thickBot="1" x14ac:dyDescent="0.35">
      <c r="A13" s="1126">
        <f>N9</f>
        <v>0</v>
      </c>
      <c r="B13" s="610">
        <f>S12</f>
        <v>0</v>
      </c>
      <c r="C13" s="47" t="s">
        <v>0</v>
      </c>
      <c r="D13" s="53">
        <f>T12</f>
        <v>0</v>
      </c>
      <c r="E13" s="510"/>
      <c r="F13" s="48" t="s">
        <v>0</v>
      </c>
      <c r="G13" s="512"/>
      <c r="H13" s="665">
        <f>IF(E13&gt;G13,1,0)</f>
        <v>0</v>
      </c>
      <c r="I13" s="666">
        <f>IF(G13&gt;E13,1,0)</f>
        <v>0</v>
      </c>
      <c r="L13" s="656"/>
      <c r="M13" s="113">
        <v>3</v>
      </c>
      <c r="N13" s="101"/>
      <c r="O13" s="658">
        <f>G4+G7+G13+G19</f>
        <v>0</v>
      </c>
      <c r="P13" s="658">
        <f>E4+E7+E13+E19</f>
        <v>0</v>
      </c>
      <c r="Q13" s="102">
        <f>I4+I7+I13+I19</f>
        <v>0</v>
      </c>
      <c r="R13" s="103" t="e">
        <f>O13/P13</f>
        <v>#DIV/0!</v>
      </c>
      <c r="S13" s="672">
        <f t="shared" si="1"/>
        <v>0</v>
      </c>
      <c r="T13" s="673">
        <f t="shared" si="1"/>
        <v>0</v>
      </c>
      <c r="U13" s="673">
        <v>1</v>
      </c>
      <c r="V13" s="674">
        <v>2</v>
      </c>
      <c r="W13" s="39"/>
      <c r="X13" s="39"/>
      <c r="Y13" s="39"/>
      <c r="Z13" s="39"/>
      <c r="AA13" s="39"/>
      <c r="AB13" s="39"/>
    </row>
    <row r="14" spans="1:28" ht="16.2" thickBot="1" x14ac:dyDescent="0.35">
      <c r="A14" s="1127"/>
      <c r="B14" s="1156" t="s">
        <v>3</v>
      </c>
      <c r="C14" s="1156"/>
      <c r="D14" s="1156"/>
      <c r="E14" s="516"/>
      <c r="F14" s="514"/>
      <c r="G14" s="515"/>
      <c r="H14" s="667"/>
      <c r="I14" s="668"/>
      <c r="J14" s="39"/>
      <c r="K14" s="39"/>
      <c r="L14" s="39"/>
      <c r="M14" s="39"/>
      <c r="N14" s="39"/>
      <c r="O14" s="39"/>
      <c r="P14" s="39"/>
      <c r="Q14" s="39"/>
      <c r="T14" s="39"/>
      <c r="U14" s="39"/>
      <c r="X14" s="39"/>
      <c r="Y14" s="39"/>
      <c r="Z14" s="39"/>
      <c r="AA14" s="39"/>
      <c r="AB14" s="39"/>
    </row>
    <row r="15" spans="1:28" ht="15.6" x14ac:dyDescent="0.3">
      <c r="A15" s="1125">
        <f>N3</f>
        <v>0</v>
      </c>
      <c r="B15" s="606">
        <f>S7</f>
        <v>0</v>
      </c>
      <c r="C15" s="43" t="s">
        <v>0</v>
      </c>
      <c r="D15" s="44">
        <f>T7</f>
        <v>0</v>
      </c>
      <c r="E15" s="509"/>
      <c r="F15" s="45" t="s">
        <v>0</v>
      </c>
      <c r="G15" s="511"/>
      <c r="H15" s="663">
        <f>IF(E15&gt;G15,1,0)</f>
        <v>0</v>
      </c>
      <c r="I15" s="664">
        <f>IF(G15&gt;E15,1,0)</f>
        <v>0</v>
      </c>
      <c r="J15" s="39"/>
      <c r="K15" s="39"/>
      <c r="L15" s="39"/>
      <c r="M15" s="39"/>
      <c r="N15" s="39"/>
      <c r="O15" s="39"/>
      <c r="P15" s="39"/>
      <c r="Q15" s="39"/>
      <c r="T15" s="39"/>
      <c r="U15" s="39"/>
      <c r="X15" s="39"/>
      <c r="Y15" s="39"/>
      <c r="Z15" s="39"/>
      <c r="AA15" s="39"/>
      <c r="AB15" s="39"/>
    </row>
    <row r="16" spans="1:28" ht="16.2" thickBot="1" x14ac:dyDescent="0.35">
      <c r="A16" s="1126">
        <f>N9</f>
        <v>0</v>
      </c>
      <c r="B16" s="610">
        <f>S13</f>
        <v>0</v>
      </c>
      <c r="C16" s="47" t="s">
        <v>0</v>
      </c>
      <c r="D16" s="53">
        <f>T13</f>
        <v>0</v>
      </c>
      <c r="E16" s="510"/>
      <c r="F16" s="48" t="s">
        <v>0</v>
      </c>
      <c r="G16" s="512"/>
      <c r="H16" s="665">
        <f>IF(E16&gt;G16,1,0)</f>
        <v>0</v>
      </c>
      <c r="I16" s="666">
        <f>IF(G16&gt;E16,1,0)</f>
        <v>0</v>
      </c>
      <c r="J16" s="39"/>
      <c r="K16" s="39"/>
      <c r="L16" s="39"/>
      <c r="M16" s="39"/>
      <c r="N16" s="39"/>
      <c r="O16" s="39"/>
      <c r="P16" s="39"/>
      <c r="Q16" s="39"/>
      <c r="T16" s="39"/>
      <c r="U16" s="39"/>
      <c r="X16" s="39"/>
      <c r="Y16" s="39"/>
      <c r="Z16" s="39"/>
      <c r="AA16" s="39"/>
      <c r="AB16" s="39"/>
    </row>
    <row r="17" spans="1:28" ht="16.2" thickBot="1" x14ac:dyDescent="0.35">
      <c r="A17" s="1127"/>
      <c r="B17" s="1156" t="s">
        <v>3</v>
      </c>
      <c r="C17" s="1156"/>
      <c r="D17" s="1156"/>
      <c r="E17" s="513"/>
      <c r="F17" s="514"/>
      <c r="G17" s="515"/>
      <c r="H17" s="667"/>
      <c r="I17" s="668"/>
      <c r="J17" s="39"/>
      <c r="K17" s="39"/>
      <c r="L17" s="39"/>
      <c r="M17" s="39"/>
      <c r="N17" s="39"/>
      <c r="O17" s="39"/>
      <c r="P17" s="39"/>
      <c r="Q17" s="39"/>
      <c r="T17" s="39"/>
      <c r="U17" s="39"/>
      <c r="X17" s="39"/>
      <c r="Y17" s="39"/>
      <c r="Z17" s="39"/>
      <c r="AA17" s="39"/>
      <c r="AB17" s="39"/>
    </row>
    <row r="18" spans="1:28" ht="15.6" x14ac:dyDescent="0.3">
      <c r="A18" s="1125">
        <f>N3</f>
        <v>0</v>
      </c>
      <c r="B18" s="606">
        <f>S5</f>
        <v>0</v>
      </c>
      <c r="C18" s="43" t="s">
        <v>0</v>
      </c>
      <c r="D18" s="44">
        <f>T5</f>
        <v>0</v>
      </c>
      <c r="E18" s="509"/>
      <c r="F18" s="45" t="s">
        <v>0</v>
      </c>
      <c r="G18" s="511"/>
      <c r="H18" s="663">
        <f>IF(E18&gt;G18,1,0)</f>
        <v>0</v>
      </c>
      <c r="I18" s="664">
        <f>IF(G18&gt;E18,1,0)</f>
        <v>0</v>
      </c>
      <c r="J18" s="39"/>
      <c r="K18" s="39"/>
      <c r="L18" s="39"/>
      <c r="M18" s="39"/>
      <c r="N18" s="39"/>
      <c r="O18" s="39"/>
      <c r="P18" s="39"/>
      <c r="Q18" s="39"/>
      <c r="T18" s="39"/>
      <c r="U18" s="39"/>
      <c r="X18" s="39"/>
      <c r="Y18" s="39"/>
      <c r="Z18" s="39"/>
      <c r="AA18" s="39"/>
      <c r="AB18" s="39"/>
    </row>
    <row r="19" spans="1:28" ht="16.2" thickBot="1" x14ac:dyDescent="0.35">
      <c r="A19" s="1126">
        <f>N9</f>
        <v>0</v>
      </c>
      <c r="B19" s="610">
        <f>S11</f>
        <v>0</v>
      </c>
      <c r="C19" s="47" t="s">
        <v>0</v>
      </c>
      <c r="D19" s="53">
        <f>T11</f>
        <v>0</v>
      </c>
      <c r="E19" s="510"/>
      <c r="F19" s="48" t="s">
        <v>0</v>
      </c>
      <c r="G19" s="512"/>
      <c r="H19" s="665">
        <f>IF(E19&gt;G19,1,0)</f>
        <v>0</v>
      </c>
      <c r="I19" s="666">
        <f>IF(G19&gt;E19,1,0)</f>
        <v>0</v>
      </c>
      <c r="J19" s="39"/>
      <c r="K19" s="39"/>
      <c r="L19" s="39"/>
      <c r="M19" s="39"/>
      <c r="O19" s="39"/>
      <c r="P19" s="39"/>
      <c r="Q19" s="39"/>
      <c r="T19" s="39"/>
      <c r="U19" s="39"/>
      <c r="Y19" s="39"/>
      <c r="Z19" s="39"/>
      <c r="AA19" s="39"/>
      <c r="AB19" s="39"/>
    </row>
    <row r="20" spans="1:28" x14ac:dyDescent="0.3">
      <c r="A20" s="39"/>
      <c r="B20" s="39"/>
      <c r="C20" s="41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T20" s="39"/>
      <c r="U20" s="39"/>
      <c r="X20" s="39"/>
      <c r="Y20" s="39"/>
      <c r="Z20" s="39"/>
      <c r="AA20" s="39"/>
      <c r="AB20" s="39"/>
    </row>
    <row r="21" spans="1:28" x14ac:dyDescent="0.3">
      <c r="A21" s="39"/>
      <c r="B21" s="39"/>
      <c r="C21" s="41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T21" s="39"/>
      <c r="U21" s="39"/>
      <c r="X21" s="39"/>
      <c r="Y21" s="39"/>
      <c r="Z21" s="39"/>
      <c r="AA21" s="39"/>
      <c r="AB21" s="39"/>
    </row>
    <row r="22" spans="1:28" x14ac:dyDescent="0.3">
      <c r="A22" s="39"/>
      <c r="B22" s="39"/>
      <c r="C22" s="41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T22" s="39"/>
      <c r="U22" s="39"/>
      <c r="X22" s="39"/>
      <c r="Y22" s="39"/>
      <c r="Z22" s="39"/>
      <c r="AA22" s="39"/>
      <c r="AB22" s="39"/>
    </row>
    <row r="23" spans="1:28" x14ac:dyDescent="0.3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X23" s="39"/>
      <c r="Y23" s="39"/>
      <c r="Z23" s="39"/>
      <c r="AA23" s="39"/>
      <c r="AB23" s="39"/>
    </row>
    <row r="24" spans="1:28" x14ac:dyDescent="0.3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</row>
    <row r="25" spans="1:28" x14ac:dyDescent="0.3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</row>
    <row r="26" spans="1:28" x14ac:dyDescent="0.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</row>
    <row r="27" spans="1:28" x14ac:dyDescent="0.3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</row>
  </sheetData>
  <sheetProtection sheet="1" objects="1" scenarios="1"/>
  <mergeCells count="12">
    <mergeCell ref="S4:T4"/>
    <mergeCell ref="U4:V4"/>
    <mergeCell ref="S10:T10"/>
    <mergeCell ref="U10:V10"/>
    <mergeCell ref="H2:I2"/>
    <mergeCell ref="B17:D17"/>
    <mergeCell ref="B14:D14"/>
    <mergeCell ref="E2:G2"/>
    <mergeCell ref="B11:D11"/>
    <mergeCell ref="B5:D5"/>
    <mergeCell ref="B8:D8"/>
    <mergeCell ref="B2:D2"/>
  </mergeCells>
  <pageMargins left="0.7" right="0.7" top="0.75" bottom="0.75" header="0.3" footer="0.3"/>
  <pageSetup paperSize="9" orientation="portrait" horizontalDpi="4294967293" verticalDpi="0" r:id="rId1"/>
  <ignoredErrors>
    <ignoredError sqref="R5:R7 R11:R13" evalError="1"/>
    <ignoredError sqref="H18:H19 H3:H4 H6:H7 H9:H10 H12:H13 H15:H16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'Look Up Data'!$K$1:$K$45</xm:f>
          </x14:formula1>
          <xm:sqref>N5:N7 N11:N13</xm:sqref>
        </x14:dataValidation>
        <x14:dataValidation type="list" allowBlank="1" showInputMessage="1" showErrorMessage="1">
          <x14:formula1>
            <xm:f>'Look Up Data'!$J$1:$J$10</xm:f>
          </x14:formula1>
          <xm:sqref>N9:O9 N3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F22" sqref="F22"/>
    </sheetView>
  </sheetViews>
  <sheetFormatPr defaultRowHeight="14.4" x14ac:dyDescent="0.3"/>
  <cols>
    <col min="1" max="2" width="14.88671875" bestFit="1" customWidth="1"/>
    <col min="3" max="3" width="16.33203125" bestFit="1" customWidth="1"/>
    <col min="4" max="4" width="14.88671875" bestFit="1" customWidth="1"/>
    <col min="5" max="5" width="13.5546875" bestFit="1" customWidth="1"/>
    <col min="6" max="6" width="14.88671875" bestFit="1" customWidth="1"/>
    <col min="7" max="7" width="10.5546875" bestFit="1" customWidth="1"/>
    <col min="11" max="11" width="16.33203125" bestFit="1" customWidth="1"/>
  </cols>
  <sheetData>
    <row r="1" spans="1:11" ht="15" thickBot="1" x14ac:dyDescent="0.35">
      <c r="A1" s="1202" t="s">
        <v>39</v>
      </c>
      <c r="B1" s="1203"/>
      <c r="C1" s="1203" t="s">
        <v>40</v>
      </c>
      <c r="D1" s="1203"/>
      <c r="E1" s="1203" t="s">
        <v>41</v>
      </c>
      <c r="F1" s="1204"/>
      <c r="J1" s="981" t="s">
        <v>50</v>
      </c>
      <c r="K1" s="982" t="s">
        <v>61</v>
      </c>
    </row>
    <row r="2" spans="1:11" x14ac:dyDescent="0.3">
      <c r="A2" s="5">
        <v>1</v>
      </c>
      <c r="B2" s="6">
        <v>5</v>
      </c>
      <c r="C2" s="7">
        <v>1</v>
      </c>
      <c r="D2" s="8">
        <v>4</v>
      </c>
      <c r="E2" s="7">
        <v>1</v>
      </c>
      <c r="F2" s="8">
        <v>3</v>
      </c>
      <c r="J2" s="983" t="s">
        <v>51</v>
      </c>
      <c r="K2" s="984" t="s">
        <v>5</v>
      </c>
    </row>
    <row r="3" spans="1:11" x14ac:dyDescent="0.3">
      <c r="A3" s="7">
        <v>2</v>
      </c>
      <c r="B3" s="8">
        <v>4</v>
      </c>
      <c r="C3" s="7">
        <v>2</v>
      </c>
      <c r="D3" s="8">
        <v>3</v>
      </c>
      <c r="E3" s="7">
        <v>2</v>
      </c>
      <c r="F3" s="8">
        <v>3</v>
      </c>
      <c r="J3" s="983" t="s">
        <v>52</v>
      </c>
      <c r="K3" s="984" t="s">
        <v>11</v>
      </c>
    </row>
    <row r="4" spans="1:11" ht="15" thickBot="1" x14ac:dyDescent="0.35">
      <c r="A4" s="7">
        <v>3</v>
      </c>
      <c r="B4" s="8">
        <v>5</v>
      </c>
      <c r="C4" s="7">
        <v>1</v>
      </c>
      <c r="D4" s="8">
        <v>3</v>
      </c>
      <c r="E4" s="9">
        <v>1</v>
      </c>
      <c r="F4" s="10">
        <v>2</v>
      </c>
      <c r="J4" s="983" t="s">
        <v>53</v>
      </c>
      <c r="K4" s="984" t="s">
        <v>12</v>
      </c>
    </row>
    <row r="5" spans="1:11" x14ac:dyDescent="0.3">
      <c r="A5" s="7">
        <v>1</v>
      </c>
      <c r="B5" s="8">
        <v>4</v>
      </c>
      <c r="C5" s="7">
        <v>2</v>
      </c>
      <c r="D5" s="8">
        <v>4</v>
      </c>
      <c r="J5" s="983" t="s">
        <v>54</v>
      </c>
      <c r="K5" s="984" t="s">
        <v>24</v>
      </c>
    </row>
    <row r="6" spans="1:11" x14ac:dyDescent="0.3">
      <c r="A6" s="7">
        <v>1</v>
      </c>
      <c r="B6" s="8">
        <v>3</v>
      </c>
      <c r="C6" s="7">
        <v>1</v>
      </c>
      <c r="D6" s="8">
        <v>2</v>
      </c>
      <c r="J6" s="983" t="s">
        <v>55</v>
      </c>
      <c r="K6" s="984" t="s">
        <v>6</v>
      </c>
    </row>
    <row r="7" spans="1:11" ht="15" thickBot="1" x14ac:dyDescent="0.35">
      <c r="A7" s="7">
        <v>2</v>
      </c>
      <c r="B7" s="8">
        <v>5</v>
      </c>
      <c r="C7" s="9">
        <v>3</v>
      </c>
      <c r="D7" s="10">
        <v>4</v>
      </c>
      <c r="J7" s="983" t="s">
        <v>56</v>
      </c>
      <c r="K7" s="984" t="s">
        <v>13</v>
      </c>
    </row>
    <row r="8" spans="1:11" x14ac:dyDescent="0.3">
      <c r="A8" s="7">
        <v>3</v>
      </c>
      <c r="B8" s="8">
        <v>2</v>
      </c>
      <c r="J8" s="983" t="s">
        <v>57</v>
      </c>
      <c r="K8" s="984" t="s">
        <v>14</v>
      </c>
    </row>
    <row r="9" spans="1:11" x14ac:dyDescent="0.3">
      <c r="A9" s="7">
        <v>4</v>
      </c>
      <c r="B9" s="8">
        <v>5</v>
      </c>
      <c r="J9" s="983"/>
      <c r="K9" s="984" t="s">
        <v>25</v>
      </c>
    </row>
    <row r="10" spans="1:11" ht="15" thickBot="1" x14ac:dyDescent="0.35">
      <c r="A10" s="7">
        <v>1</v>
      </c>
      <c r="B10" s="8">
        <v>2</v>
      </c>
      <c r="J10" s="985"/>
      <c r="K10" s="984" t="s">
        <v>7</v>
      </c>
    </row>
    <row r="11" spans="1:11" ht="15" thickBot="1" x14ac:dyDescent="0.35">
      <c r="A11" s="9">
        <v>3</v>
      </c>
      <c r="B11" s="10">
        <v>4</v>
      </c>
      <c r="J11" s="55"/>
      <c r="K11" s="983" t="s">
        <v>15</v>
      </c>
    </row>
    <row r="12" spans="1:11" x14ac:dyDescent="0.3">
      <c r="A12" s="12"/>
      <c r="B12" s="12"/>
      <c r="C12" s="12"/>
      <c r="D12" s="12"/>
      <c r="E12" s="12"/>
      <c r="F12" s="12"/>
      <c r="J12" s="55"/>
      <c r="K12" s="983" t="s">
        <v>16</v>
      </c>
    </row>
    <row r="13" spans="1:11" x14ac:dyDescent="0.3">
      <c r="A13" s="12"/>
      <c r="B13" s="12"/>
      <c r="C13" s="12"/>
      <c r="D13" s="12"/>
      <c r="E13" s="307"/>
      <c r="F13" s="307"/>
      <c r="J13" s="55"/>
      <c r="K13" s="983" t="s">
        <v>19</v>
      </c>
    </row>
    <row r="14" spans="1:11" ht="15" thickBot="1" x14ac:dyDescent="0.35">
      <c r="A14" s="12"/>
      <c r="B14" s="12"/>
      <c r="C14" s="12"/>
      <c r="D14" s="12"/>
      <c r="E14" s="307"/>
      <c r="F14" s="307"/>
      <c r="J14" s="55"/>
      <c r="K14" s="983" t="s">
        <v>8</v>
      </c>
    </row>
    <row r="15" spans="1:11" ht="21.6" thickBot="1" x14ac:dyDescent="0.45">
      <c r="A15" s="653" t="s">
        <v>43</v>
      </c>
      <c r="B15" s="654" t="s">
        <v>42</v>
      </c>
      <c r="C15" s="12"/>
      <c r="D15" s="12"/>
      <c r="E15" s="307"/>
      <c r="F15" s="307"/>
      <c r="J15" s="55"/>
      <c r="K15" s="983" t="s">
        <v>17</v>
      </c>
    </row>
    <row r="16" spans="1:11" x14ac:dyDescent="0.3">
      <c r="A16" s="12"/>
      <c r="B16" s="12"/>
      <c r="C16" s="12"/>
      <c r="D16" s="12"/>
      <c r="E16" s="12"/>
      <c r="F16" s="12"/>
      <c r="J16" s="55"/>
      <c r="K16" s="983" t="s">
        <v>18</v>
      </c>
    </row>
    <row r="17" spans="1:11" x14ac:dyDescent="0.3">
      <c r="A17" s="12"/>
      <c r="B17" s="12"/>
      <c r="C17" s="12"/>
      <c r="D17" s="12"/>
      <c r="E17" s="12"/>
      <c r="F17" s="12"/>
      <c r="J17" s="55"/>
      <c r="K17" s="983" t="s">
        <v>26</v>
      </c>
    </row>
    <row r="18" spans="1:11" x14ac:dyDescent="0.3">
      <c r="A18" s="12"/>
      <c r="B18" s="12"/>
      <c r="C18" s="12"/>
      <c r="D18" s="12"/>
      <c r="E18" s="12"/>
      <c r="F18" s="12"/>
      <c r="J18" s="55"/>
      <c r="K18" s="983" t="s">
        <v>9</v>
      </c>
    </row>
    <row r="19" spans="1:11" x14ac:dyDescent="0.3">
      <c r="A19" s="12"/>
      <c r="B19" s="12"/>
      <c r="C19" s="12"/>
      <c r="D19" s="12"/>
      <c r="E19" s="12"/>
      <c r="F19" s="12"/>
      <c r="J19" s="55"/>
      <c r="K19" s="983" t="s">
        <v>20</v>
      </c>
    </row>
    <row r="20" spans="1:11" x14ac:dyDescent="0.3">
      <c r="A20" s="12"/>
      <c r="B20" s="12"/>
      <c r="C20" s="12"/>
      <c r="D20" s="12"/>
      <c r="E20" s="12"/>
      <c r="F20" s="12"/>
      <c r="J20" s="55"/>
      <c r="K20" s="983" t="s">
        <v>21</v>
      </c>
    </row>
    <row r="21" spans="1:11" x14ac:dyDescent="0.3">
      <c r="A21" s="12"/>
      <c r="B21" s="12"/>
      <c r="C21" s="12"/>
      <c r="D21" s="12"/>
      <c r="E21" s="12"/>
      <c r="F21" s="12"/>
      <c r="J21" s="55"/>
      <c r="K21" s="983" t="s">
        <v>27</v>
      </c>
    </row>
    <row r="22" spans="1:11" x14ac:dyDescent="0.3">
      <c r="A22" s="12"/>
      <c r="B22" s="12"/>
      <c r="C22" s="12"/>
      <c r="D22" s="12"/>
      <c r="E22" s="12"/>
      <c r="F22" s="12"/>
      <c r="J22" s="55"/>
      <c r="K22" s="983" t="s">
        <v>10</v>
      </c>
    </row>
    <row r="23" spans="1:11" x14ac:dyDescent="0.3">
      <c r="A23" s="12"/>
      <c r="B23" s="12"/>
      <c r="C23" s="12"/>
      <c r="D23" s="12"/>
      <c r="E23" s="12"/>
      <c r="F23" s="12"/>
      <c r="J23" s="55"/>
      <c r="K23" s="983" t="s">
        <v>22</v>
      </c>
    </row>
    <row r="24" spans="1:11" x14ac:dyDescent="0.3">
      <c r="J24" s="55"/>
      <c r="K24" s="983" t="s">
        <v>23</v>
      </c>
    </row>
    <row r="25" spans="1:11" x14ac:dyDescent="0.3">
      <c r="J25" s="55"/>
      <c r="K25" s="983" t="s">
        <v>60</v>
      </c>
    </row>
    <row r="26" spans="1:11" x14ac:dyDescent="0.3">
      <c r="J26" s="55"/>
      <c r="K26" s="983"/>
    </row>
    <row r="27" spans="1:11" x14ac:dyDescent="0.3">
      <c r="J27" s="55"/>
      <c r="K27" s="983"/>
    </row>
    <row r="28" spans="1:11" x14ac:dyDescent="0.3">
      <c r="J28" s="55"/>
      <c r="K28" s="983"/>
    </row>
    <row r="29" spans="1:11" x14ac:dyDescent="0.3">
      <c r="J29" s="55"/>
      <c r="K29" s="983"/>
    </row>
    <row r="30" spans="1:11" x14ac:dyDescent="0.3">
      <c r="J30" s="55"/>
      <c r="K30" s="983"/>
    </row>
    <row r="31" spans="1:11" x14ac:dyDescent="0.3">
      <c r="J31" s="55"/>
      <c r="K31" s="983"/>
    </row>
    <row r="32" spans="1:11" x14ac:dyDescent="0.3">
      <c r="J32" s="55"/>
      <c r="K32" s="983"/>
    </row>
    <row r="33" spans="10:11" x14ac:dyDescent="0.3">
      <c r="J33" s="55"/>
      <c r="K33" s="983"/>
    </row>
    <row r="34" spans="10:11" x14ac:dyDescent="0.3">
      <c r="J34" s="55"/>
      <c r="K34" s="983"/>
    </row>
    <row r="35" spans="10:11" x14ac:dyDescent="0.3">
      <c r="J35" s="55"/>
      <c r="K35" s="983"/>
    </row>
    <row r="36" spans="10:11" x14ac:dyDescent="0.3">
      <c r="J36" s="55"/>
      <c r="K36" s="983"/>
    </row>
    <row r="37" spans="10:11" x14ac:dyDescent="0.3">
      <c r="J37" s="55"/>
      <c r="K37" s="983"/>
    </row>
    <row r="38" spans="10:11" x14ac:dyDescent="0.3">
      <c r="J38" s="55"/>
      <c r="K38" s="983"/>
    </row>
    <row r="39" spans="10:11" x14ac:dyDescent="0.3">
      <c r="J39" s="55"/>
      <c r="K39" s="983"/>
    </row>
    <row r="40" spans="10:11" x14ac:dyDescent="0.3">
      <c r="J40" s="55"/>
      <c r="K40" s="983"/>
    </row>
    <row r="41" spans="10:11" x14ac:dyDescent="0.3">
      <c r="J41" s="55"/>
      <c r="K41" s="983"/>
    </row>
    <row r="42" spans="10:11" x14ac:dyDescent="0.3">
      <c r="J42" s="55"/>
      <c r="K42" s="983"/>
    </row>
    <row r="43" spans="10:11" x14ac:dyDescent="0.3">
      <c r="J43" s="55"/>
      <c r="K43" s="983"/>
    </row>
    <row r="44" spans="10:11" x14ac:dyDescent="0.3">
      <c r="J44" s="55"/>
      <c r="K44" s="983"/>
    </row>
    <row r="45" spans="10:11" ht="15" thickBot="1" x14ac:dyDescent="0.35">
      <c r="J45" s="55"/>
      <c r="K45" s="985"/>
    </row>
  </sheetData>
  <sheetProtection algorithmName="SHA-512" hashValue="IamuYO4oTQR/RfAScKnb2o9phT/yIc6UCs0JczwVJdGvWTfnulfTy2Ois3IZYJnv9eAfrA6RhM9wpI6UX+xcjQ==" saltValue="sNKI9KBk56ThoBoUbxoSsQ==" spinCount="100000" sheet="1" objects="1" scenarios="1"/>
  <mergeCells count="3">
    <mergeCell ref="A1:B1"/>
    <mergeCell ref="C1:D1"/>
    <mergeCell ref="E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29"/>
  <sheetViews>
    <sheetView showGridLines="0" showRowColHeaders="0" zoomScaleNormal="100" workbookViewId="0">
      <selection activeCell="K26" sqref="K26"/>
    </sheetView>
  </sheetViews>
  <sheetFormatPr defaultRowHeight="14.4" x14ac:dyDescent="0.3"/>
  <cols>
    <col min="1" max="1" width="8.88671875" style="997"/>
    <col min="2" max="2" width="16.33203125" bestFit="1" customWidth="1"/>
    <col min="3" max="3" width="2.33203125" bestFit="1" customWidth="1"/>
    <col min="4" max="4" width="16.33203125" bestFit="1" customWidth="1"/>
    <col min="6" max="6" width="2.33203125" bestFit="1" customWidth="1"/>
    <col min="8" max="9" width="0" hidden="1" customWidth="1"/>
    <col min="12" max="12" width="16" customWidth="1"/>
    <col min="13" max="14" width="0" hidden="1" customWidth="1"/>
    <col min="15" max="15" width="13" bestFit="1" customWidth="1"/>
    <col min="16" max="16" width="10.88671875" bestFit="1" customWidth="1"/>
    <col min="17" max="20" width="16.33203125" hidden="1" customWidth="1"/>
    <col min="21" max="22" width="2" hidden="1" customWidth="1"/>
  </cols>
  <sheetData>
    <row r="1" spans="1:22" ht="15" thickBot="1" x14ac:dyDescent="0.35"/>
    <row r="2" spans="1:22" ht="15" thickBot="1" x14ac:dyDescent="0.35">
      <c r="A2" s="998" t="s">
        <v>48</v>
      </c>
      <c r="E2" s="1137" t="s">
        <v>34</v>
      </c>
      <c r="F2" s="1138"/>
      <c r="G2" s="1139"/>
      <c r="H2" s="720"/>
      <c r="I2" s="720"/>
      <c r="K2" s="987" t="s">
        <v>48</v>
      </c>
      <c r="L2" s="504"/>
      <c r="Q2" s="1140" t="s">
        <v>2</v>
      </c>
      <c r="R2" s="1140"/>
      <c r="S2" s="1140" t="s">
        <v>1</v>
      </c>
      <c r="T2" s="1140"/>
    </row>
    <row r="3" spans="1:22" ht="15" thickBot="1" x14ac:dyDescent="0.35">
      <c r="A3" s="996">
        <f>L10</f>
        <v>0</v>
      </c>
      <c r="B3" s="371">
        <f>S3</f>
        <v>0</v>
      </c>
      <c r="C3" s="21" t="s">
        <v>0</v>
      </c>
      <c r="D3" s="371">
        <f>T3</f>
        <v>0</v>
      </c>
      <c r="E3" s="489"/>
      <c r="F3" s="492" t="s">
        <v>0</v>
      </c>
      <c r="G3" s="491"/>
      <c r="H3" s="56">
        <f>IF(E3&gt;G3,1,0)</f>
        <v>0</v>
      </c>
      <c r="I3" s="56">
        <f>IF(G3&gt;E3,1,0)</f>
        <v>0</v>
      </c>
      <c r="K3" s="987" t="s">
        <v>28</v>
      </c>
      <c r="L3" s="986"/>
      <c r="M3" s="886" t="s">
        <v>36</v>
      </c>
      <c r="N3" s="886" t="s">
        <v>37</v>
      </c>
      <c r="O3" s="987" t="s">
        <v>45</v>
      </c>
      <c r="P3" s="500" t="s">
        <v>33</v>
      </c>
      <c r="Q3" s="350">
        <f>VLOOKUP(U3,$K$4:$L$8,2)</f>
        <v>0</v>
      </c>
      <c r="R3" s="350">
        <f>VLOOKUP(V3,$K$4:$L$8,2)</f>
        <v>0</v>
      </c>
      <c r="S3" s="58">
        <f t="shared" ref="S3:S12" si="0">VLOOKUP(U3,$K$12:$L$16,2)</f>
        <v>0</v>
      </c>
      <c r="T3" s="58">
        <f t="shared" ref="T3:T12" si="1">VLOOKUP(V3,$K$12:$L$16,2)</f>
        <v>0</v>
      </c>
      <c r="U3" s="20">
        <v>1</v>
      </c>
      <c r="V3" s="29">
        <v>5</v>
      </c>
    </row>
    <row r="4" spans="1:22" ht="15" thickBot="1" x14ac:dyDescent="0.35">
      <c r="A4" s="996">
        <f>L2</f>
        <v>0</v>
      </c>
      <c r="B4" s="354">
        <f>Q3</f>
        <v>0</v>
      </c>
      <c r="C4" s="22" t="s">
        <v>0</v>
      </c>
      <c r="D4" s="354">
        <f>R3</f>
        <v>0</v>
      </c>
      <c r="E4" s="361"/>
      <c r="F4" s="493" t="s">
        <v>0</v>
      </c>
      <c r="G4" s="363"/>
      <c r="H4" s="56">
        <f t="shared" ref="H4:H29" si="2">IF(E4&gt;G4,1,0)</f>
        <v>0</v>
      </c>
      <c r="I4" s="56">
        <f t="shared" ref="I4:I29" si="3">IF(G4&gt;E4,1,0)</f>
        <v>0</v>
      </c>
      <c r="K4" s="445">
        <v>1</v>
      </c>
      <c r="L4" s="495"/>
      <c r="M4" s="505">
        <f>E4+E13+E19+E27</f>
        <v>0</v>
      </c>
      <c r="N4" s="505">
        <f>G4+G13+G19+G27</f>
        <v>0</v>
      </c>
      <c r="O4" s="884">
        <f>SUM(H4,H13,H19,H27)</f>
        <v>0</v>
      </c>
      <c r="P4" s="501" t="e">
        <f>M4/N4</f>
        <v>#DIV/0!</v>
      </c>
      <c r="Q4" s="350">
        <f t="shared" ref="Q4:R12" si="4">VLOOKUP(U4,$K$4:$L$8,2)</f>
        <v>0</v>
      </c>
      <c r="R4" s="350">
        <f t="shared" si="4"/>
        <v>0</v>
      </c>
      <c r="S4" s="58">
        <f t="shared" si="0"/>
        <v>0</v>
      </c>
      <c r="T4" s="58">
        <f t="shared" si="1"/>
        <v>0</v>
      </c>
      <c r="U4" s="15">
        <v>2</v>
      </c>
      <c r="V4" s="13">
        <v>4</v>
      </c>
    </row>
    <row r="5" spans="1:22" ht="15" thickBot="1" x14ac:dyDescent="0.35">
      <c r="A5" s="996">
        <f>L18</f>
        <v>0</v>
      </c>
      <c r="B5" s="356">
        <f>Q17</f>
        <v>0</v>
      </c>
      <c r="C5" s="22" t="s">
        <v>0</v>
      </c>
      <c r="D5" s="356">
        <f>R17</f>
        <v>0</v>
      </c>
      <c r="E5" s="361"/>
      <c r="F5" s="493" t="s">
        <v>0</v>
      </c>
      <c r="G5" s="363"/>
      <c r="H5" s="56">
        <f t="shared" si="2"/>
        <v>0</v>
      </c>
      <c r="I5" s="56">
        <f t="shared" si="3"/>
        <v>0</v>
      </c>
      <c r="K5" s="336">
        <v>2</v>
      </c>
      <c r="L5" s="495"/>
      <c r="M5" s="262">
        <f>E7+G16+E21+G27</f>
        <v>0</v>
      </c>
      <c r="N5" s="262">
        <f>G7+E16+G21+E27</f>
        <v>0</v>
      </c>
      <c r="O5" s="875">
        <f>SUM(H7,I16,H21,I27)</f>
        <v>0</v>
      </c>
      <c r="P5" s="502" t="e">
        <f t="shared" ref="P5:P8" si="5">M5/N5</f>
        <v>#DIV/0!</v>
      </c>
      <c r="Q5" s="350">
        <f t="shared" si="4"/>
        <v>0</v>
      </c>
      <c r="R5" s="350">
        <f t="shared" si="4"/>
        <v>0</v>
      </c>
      <c r="S5" s="58">
        <f t="shared" si="0"/>
        <v>0</v>
      </c>
      <c r="T5" s="58">
        <f t="shared" si="1"/>
        <v>0</v>
      </c>
      <c r="U5" s="13">
        <v>3</v>
      </c>
      <c r="V5" s="13">
        <v>5</v>
      </c>
    </row>
    <row r="6" spans="1:22" ht="15" thickBot="1" x14ac:dyDescent="0.35">
      <c r="A6" s="996">
        <f>L10</f>
        <v>0</v>
      </c>
      <c r="B6" s="355">
        <f>S4</f>
        <v>0</v>
      </c>
      <c r="C6" s="22" t="s">
        <v>0</v>
      </c>
      <c r="D6" s="355">
        <f>T4</f>
        <v>0</v>
      </c>
      <c r="E6" s="361"/>
      <c r="F6" s="493" t="s">
        <v>0</v>
      </c>
      <c r="G6" s="363"/>
      <c r="H6" s="56">
        <f t="shared" si="2"/>
        <v>0</v>
      </c>
      <c r="I6" s="56">
        <f t="shared" si="3"/>
        <v>0</v>
      </c>
      <c r="K6" s="336">
        <v>3</v>
      </c>
      <c r="L6" s="495"/>
      <c r="M6" s="262">
        <f>E10+E16+G19+E29</f>
        <v>0</v>
      </c>
      <c r="N6" s="262">
        <f>G10+G16+E19+G29</f>
        <v>0</v>
      </c>
      <c r="O6" s="875">
        <f>SUM(H10,H16,I19,H29)</f>
        <v>0</v>
      </c>
      <c r="P6" s="502" t="e">
        <f t="shared" si="5"/>
        <v>#DIV/0!</v>
      </c>
      <c r="Q6" s="350">
        <f t="shared" si="4"/>
        <v>0</v>
      </c>
      <c r="R6" s="350">
        <f t="shared" si="4"/>
        <v>0</v>
      </c>
      <c r="S6" s="58">
        <f t="shared" si="0"/>
        <v>0</v>
      </c>
      <c r="T6" s="58">
        <f t="shared" si="1"/>
        <v>0</v>
      </c>
      <c r="U6" s="15">
        <v>1</v>
      </c>
      <c r="V6" s="13">
        <v>4</v>
      </c>
    </row>
    <row r="7" spans="1:22" ht="15" thickBot="1" x14ac:dyDescent="0.35">
      <c r="A7" s="996">
        <f>L2</f>
        <v>0</v>
      </c>
      <c r="B7" s="354">
        <f>Q4</f>
        <v>0</v>
      </c>
      <c r="C7" s="22" t="s">
        <v>0</v>
      </c>
      <c r="D7" s="354">
        <f>R4</f>
        <v>0</v>
      </c>
      <c r="E7" s="361"/>
      <c r="F7" s="493" t="s">
        <v>0</v>
      </c>
      <c r="G7" s="363"/>
      <c r="H7" s="56">
        <f t="shared" si="2"/>
        <v>0</v>
      </c>
      <c r="I7" s="56">
        <f t="shared" si="3"/>
        <v>0</v>
      </c>
      <c r="K7" s="336">
        <v>4</v>
      </c>
      <c r="L7" s="495"/>
      <c r="M7" s="262">
        <f>G7+G13+E24+G29</f>
        <v>0</v>
      </c>
      <c r="N7" s="262">
        <f>E7+E13+G24+E29</f>
        <v>0</v>
      </c>
      <c r="O7" s="875">
        <f>SUM(I7,I13,H24,I29)</f>
        <v>0</v>
      </c>
      <c r="P7" s="502" t="e">
        <f t="shared" si="5"/>
        <v>#DIV/0!</v>
      </c>
      <c r="Q7" s="350">
        <f t="shared" si="4"/>
        <v>0</v>
      </c>
      <c r="R7" s="350">
        <f t="shared" si="4"/>
        <v>0</v>
      </c>
      <c r="S7" s="58">
        <f t="shared" si="0"/>
        <v>0</v>
      </c>
      <c r="T7" s="58">
        <f t="shared" si="1"/>
        <v>0</v>
      </c>
      <c r="U7" s="15">
        <v>1</v>
      </c>
      <c r="V7" s="13">
        <v>3</v>
      </c>
    </row>
    <row r="8" spans="1:22" ht="15" thickBot="1" x14ac:dyDescent="0.35">
      <c r="A8" s="996">
        <f>L18</f>
        <v>0</v>
      </c>
      <c r="B8" s="356">
        <f>Q18</f>
        <v>0</v>
      </c>
      <c r="C8" s="22" t="s">
        <v>0</v>
      </c>
      <c r="D8" s="356">
        <f>R18</f>
        <v>0</v>
      </c>
      <c r="E8" s="361"/>
      <c r="F8" s="493" t="s">
        <v>0</v>
      </c>
      <c r="G8" s="363"/>
      <c r="H8" s="56">
        <f t="shared" si="2"/>
        <v>0</v>
      </c>
      <c r="I8" s="56">
        <f t="shared" si="3"/>
        <v>0</v>
      </c>
      <c r="K8" s="413">
        <v>5</v>
      </c>
      <c r="L8" s="647"/>
      <c r="M8" s="414">
        <f>G4+G10+G21+G24</f>
        <v>0</v>
      </c>
      <c r="N8" s="414">
        <f>E4+E10+E21+E24</f>
        <v>0</v>
      </c>
      <c r="O8" s="885">
        <f>SUM(I4,I10,I21,I24)</f>
        <v>0</v>
      </c>
      <c r="P8" s="503" t="e">
        <f t="shared" si="5"/>
        <v>#DIV/0!</v>
      </c>
      <c r="Q8" s="350">
        <f t="shared" si="4"/>
        <v>0</v>
      </c>
      <c r="R8" s="350">
        <f t="shared" si="4"/>
        <v>0</v>
      </c>
      <c r="S8" s="58">
        <f t="shared" si="0"/>
        <v>0</v>
      </c>
      <c r="T8" s="58">
        <f t="shared" si="1"/>
        <v>0</v>
      </c>
      <c r="U8" s="15">
        <v>2</v>
      </c>
      <c r="V8" s="13">
        <v>5</v>
      </c>
    </row>
    <row r="9" spans="1:22" ht="15" thickBot="1" x14ac:dyDescent="0.35">
      <c r="A9" s="996">
        <f>L10</f>
        <v>0</v>
      </c>
      <c r="B9" s="355">
        <f>S5</f>
        <v>0</v>
      </c>
      <c r="C9" s="22" t="s">
        <v>0</v>
      </c>
      <c r="D9" s="355">
        <f>T5</f>
        <v>0</v>
      </c>
      <c r="E9" s="361"/>
      <c r="F9" s="493" t="s">
        <v>0</v>
      </c>
      <c r="G9" s="363"/>
      <c r="H9" s="56">
        <f t="shared" si="2"/>
        <v>0</v>
      </c>
      <c r="I9" s="56">
        <f t="shared" si="3"/>
        <v>0</v>
      </c>
      <c r="Q9" s="350">
        <f t="shared" si="4"/>
        <v>0</v>
      </c>
      <c r="R9" s="350">
        <f t="shared" si="4"/>
        <v>0</v>
      </c>
      <c r="S9" s="58">
        <f t="shared" si="0"/>
        <v>0</v>
      </c>
      <c r="T9" s="58">
        <f t="shared" si="1"/>
        <v>0</v>
      </c>
      <c r="U9" s="15">
        <v>3</v>
      </c>
      <c r="V9" s="13">
        <v>2</v>
      </c>
    </row>
    <row r="10" spans="1:22" ht="15" thickBot="1" x14ac:dyDescent="0.35">
      <c r="A10" s="996">
        <f>L2</f>
        <v>0</v>
      </c>
      <c r="B10" s="354">
        <f>Q5</f>
        <v>0</v>
      </c>
      <c r="C10" s="22" t="s">
        <v>0</v>
      </c>
      <c r="D10" s="354">
        <f>R5</f>
        <v>0</v>
      </c>
      <c r="E10" s="361"/>
      <c r="F10" s="493" t="s">
        <v>0</v>
      </c>
      <c r="G10" s="363"/>
      <c r="H10" s="56">
        <f t="shared" si="2"/>
        <v>0</v>
      </c>
      <c r="I10" s="56">
        <f t="shared" si="3"/>
        <v>0</v>
      </c>
      <c r="K10" s="498" t="s">
        <v>48</v>
      </c>
      <c r="L10" s="993"/>
      <c r="Q10" s="350">
        <f t="shared" si="4"/>
        <v>0</v>
      </c>
      <c r="R10" s="350">
        <f t="shared" si="4"/>
        <v>0</v>
      </c>
      <c r="S10" s="58">
        <f t="shared" si="0"/>
        <v>0</v>
      </c>
      <c r="T10" s="58">
        <f t="shared" si="1"/>
        <v>0</v>
      </c>
      <c r="U10" s="15">
        <v>4</v>
      </c>
      <c r="V10" s="13">
        <v>5</v>
      </c>
    </row>
    <row r="11" spans="1:22" ht="15" thickBot="1" x14ac:dyDescent="0.35">
      <c r="A11" s="996">
        <f>L18</f>
        <v>0</v>
      </c>
      <c r="B11" s="356">
        <f>Q19</f>
        <v>0</v>
      </c>
      <c r="C11" s="22" t="s">
        <v>0</v>
      </c>
      <c r="D11" s="356">
        <f>R19</f>
        <v>0</v>
      </c>
      <c r="E11" s="361"/>
      <c r="F11" s="493" t="s">
        <v>0</v>
      </c>
      <c r="G11" s="363"/>
      <c r="H11" s="56">
        <f t="shared" si="2"/>
        <v>0</v>
      </c>
      <c r="I11" s="56">
        <f t="shared" si="3"/>
        <v>0</v>
      </c>
      <c r="K11" s="992" t="s">
        <v>28</v>
      </c>
      <c r="L11" s="990"/>
      <c r="M11" s="887" t="s">
        <v>36</v>
      </c>
      <c r="N11" s="887" t="s">
        <v>37</v>
      </c>
      <c r="O11" s="887" t="s">
        <v>45</v>
      </c>
      <c r="P11" s="498" t="s">
        <v>33</v>
      </c>
      <c r="Q11" s="350">
        <f t="shared" si="4"/>
        <v>0</v>
      </c>
      <c r="R11" s="350">
        <f t="shared" si="4"/>
        <v>0</v>
      </c>
      <c r="S11" s="58">
        <f t="shared" si="0"/>
        <v>0</v>
      </c>
      <c r="T11" s="58">
        <f t="shared" si="1"/>
        <v>0</v>
      </c>
      <c r="U11" s="15">
        <v>1</v>
      </c>
      <c r="V11" s="13">
        <v>2</v>
      </c>
    </row>
    <row r="12" spans="1:22" ht="15" thickBot="1" x14ac:dyDescent="0.35">
      <c r="A12" s="996">
        <f>L10</f>
        <v>0</v>
      </c>
      <c r="B12" s="355">
        <f>S6</f>
        <v>0</v>
      </c>
      <c r="C12" s="22" t="s">
        <v>0</v>
      </c>
      <c r="D12" s="355">
        <f>T6</f>
        <v>0</v>
      </c>
      <c r="E12" s="361"/>
      <c r="F12" s="493" t="s">
        <v>0</v>
      </c>
      <c r="G12" s="363"/>
      <c r="H12" s="56">
        <f t="shared" si="2"/>
        <v>0</v>
      </c>
      <c r="I12" s="56">
        <f t="shared" si="3"/>
        <v>0</v>
      </c>
      <c r="K12" s="322">
        <v>1</v>
      </c>
      <c r="L12" s="463"/>
      <c r="M12" s="155">
        <f>E3+E12+E18+E25</f>
        <v>0</v>
      </c>
      <c r="N12" s="155">
        <f>G3+G12+G18+G25</f>
        <v>0</v>
      </c>
      <c r="O12" s="723">
        <f>SUM(H3,H12,H18,H25)</f>
        <v>0</v>
      </c>
      <c r="P12" s="496" t="e">
        <f>M12/N12</f>
        <v>#DIV/0!</v>
      </c>
      <c r="Q12" s="350">
        <f t="shared" si="4"/>
        <v>0</v>
      </c>
      <c r="R12" s="350">
        <f t="shared" si="4"/>
        <v>0</v>
      </c>
      <c r="S12" s="58">
        <f t="shared" si="0"/>
        <v>0</v>
      </c>
      <c r="T12" s="58">
        <f t="shared" si="1"/>
        <v>0</v>
      </c>
      <c r="U12" s="13">
        <v>3</v>
      </c>
      <c r="V12" s="13">
        <v>4</v>
      </c>
    </row>
    <row r="13" spans="1:22" ht="15" thickBot="1" x14ac:dyDescent="0.35">
      <c r="A13" s="996">
        <f>L2</f>
        <v>0</v>
      </c>
      <c r="B13" s="354">
        <f>Q6</f>
        <v>0</v>
      </c>
      <c r="C13" s="22" t="s">
        <v>0</v>
      </c>
      <c r="D13" s="354">
        <f>R6</f>
        <v>0</v>
      </c>
      <c r="E13" s="361"/>
      <c r="F13" s="493" t="s">
        <v>0</v>
      </c>
      <c r="G13" s="363"/>
      <c r="H13" s="56">
        <f t="shared" si="2"/>
        <v>0</v>
      </c>
      <c r="I13" s="56">
        <f t="shared" si="3"/>
        <v>0</v>
      </c>
      <c r="K13" s="308">
        <v>2</v>
      </c>
      <c r="L13" s="463"/>
      <c r="M13" s="58">
        <f>E6+G15+E20+G25</f>
        <v>0</v>
      </c>
      <c r="N13" s="58">
        <f>G6+E15+G20+E25</f>
        <v>0</v>
      </c>
      <c r="O13" s="718">
        <f>SUM(H6,I15,H20,I25)</f>
        <v>0</v>
      </c>
      <c r="P13" s="132" t="e">
        <f>M13/N13</f>
        <v>#DIV/0!</v>
      </c>
      <c r="Q13" s="1142"/>
      <c r="R13" s="1142"/>
      <c r="S13" s="1140"/>
      <c r="T13" s="1140"/>
    </row>
    <row r="14" spans="1:22" ht="15" thickBot="1" x14ac:dyDescent="0.35">
      <c r="A14" s="996">
        <f>L18</f>
        <v>0</v>
      </c>
      <c r="B14" s="356">
        <f>Q20</f>
        <v>0</v>
      </c>
      <c r="C14" s="22" t="s">
        <v>0</v>
      </c>
      <c r="D14" s="356">
        <f>R20</f>
        <v>0</v>
      </c>
      <c r="E14" s="361"/>
      <c r="F14" s="493" t="s">
        <v>0</v>
      </c>
      <c r="G14" s="363"/>
      <c r="H14" s="56">
        <f t="shared" si="2"/>
        <v>0</v>
      </c>
      <c r="I14" s="56">
        <f t="shared" si="3"/>
        <v>0</v>
      </c>
      <c r="K14" s="308">
        <v>3</v>
      </c>
      <c r="L14" s="463"/>
      <c r="M14" s="58">
        <f>E9+E15+G18+E28</f>
        <v>0</v>
      </c>
      <c r="N14" s="58">
        <f>G9+G15+E18+G28</f>
        <v>0</v>
      </c>
      <c r="O14" s="718">
        <f>SUM(H9,H15,I18,H28)</f>
        <v>0</v>
      </c>
      <c r="P14" s="132" t="e">
        <f>M14/N14</f>
        <v>#DIV/0!</v>
      </c>
    </row>
    <row r="15" spans="1:22" ht="15" thickBot="1" x14ac:dyDescent="0.35">
      <c r="A15" s="999">
        <f>L10</f>
        <v>0</v>
      </c>
      <c r="B15" s="355">
        <f>S9</f>
        <v>0</v>
      </c>
      <c r="C15" s="22" t="s">
        <v>0</v>
      </c>
      <c r="D15" s="355">
        <f>T9</f>
        <v>0</v>
      </c>
      <c r="E15" s="361"/>
      <c r="F15" s="493" t="s">
        <v>0</v>
      </c>
      <c r="G15" s="363"/>
      <c r="H15" s="56">
        <f t="shared" si="2"/>
        <v>0</v>
      </c>
      <c r="I15" s="56">
        <f t="shared" si="3"/>
        <v>0</v>
      </c>
      <c r="K15" s="308">
        <v>4</v>
      </c>
      <c r="L15" s="463"/>
      <c r="M15" s="58">
        <f>G6+G12+E23+G28</f>
        <v>0</v>
      </c>
      <c r="N15" s="58">
        <f>E6+E12+G23+E28</f>
        <v>0</v>
      </c>
      <c r="O15" s="718">
        <f>SUM(I6,I12,H23,I28)</f>
        <v>0</v>
      </c>
      <c r="P15" s="132" t="e">
        <f>M15/N15</f>
        <v>#DIV/0!</v>
      </c>
    </row>
    <row r="16" spans="1:22" ht="15" thickBot="1" x14ac:dyDescent="0.35">
      <c r="A16" s="996">
        <f>L2</f>
        <v>0</v>
      </c>
      <c r="B16" s="418">
        <f>Q9</f>
        <v>0</v>
      </c>
      <c r="C16" s="23" t="s">
        <v>0</v>
      </c>
      <c r="D16" s="418">
        <f>R9</f>
        <v>0</v>
      </c>
      <c r="E16" s="362"/>
      <c r="F16" s="494" t="s">
        <v>0</v>
      </c>
      <c r="G16" s="364"/>
      <c r="H16" s="56">
        <f t="shared" si="2"/>
        <v>0</v>
      </c>
      <c r="I16" s="56">
        <f t="shared" si="3"/>
        <v>0</v>
      </c>
      <c r="K16" s="311">
        <v>5</v>
      </c>
      <c r="L16" s="648"/>
      <c r="M16" s="130">
        <f>G3+G9+G20+G23</f>
        <v>0</v>
      </c>
      <c r="N16" s="130">
        <f>E3+E9+E20+E23</f>
        <v>0</v>
      </c>
      <c r="O16" s="719">
        <f>SUM(I3,I9,I20,I23)</f>
        <v>0</v>
      </c>
      <c r="P16" s="133" t="e">
        <f>M16/N16</f>
        <v>#DIV/0!</v>
      </c>
    </row>
    <row r="17" spans="1:20" ht="15" thickBot="1" x14ac:dyDescent="0.35">
      <c r="A17" s="999"/>
      <c r="B17" s="1143" t="s">
        <v>4</v>
      </c>
      <c r="C17" s="1143"/>
      <c r="D17" s="1143"/>
      <c r="E17" s="506"/>
      <c r="F17" s="306"/>
      <c r="G17" s="507"/>
      <c r="H17" s="56"/>
      <c r="I17" s="56"/>
      <c r="Q17" s="15">
        <f t="shared" ref="Q17:R22" si="6">VLOOKUP(S17,$K$20:$L$23,2)</f>
        <v>0</v>
      </c>
      <c r="R17" s="13">
        <f t="shared" si="6"/>
        <v>0</v>
      </c>
      <c r="S17" s="13">
        <v>1</v>
      </c>
      <c r="T17" s="13">
        <v>4</v>
      </c>
    </row>
    <row r="18" spans="1:20" ht="15" thickBot="1" x14ac:dyDescent="0.35">
      <c r="A18" s="996">
        <f>L10</f>
        <v>0</v>
      </c>
      <c r="B18" s="371">
        <f>S7</f>
        <v>0</v>
      </c>
      <c r="C18" s="21" t="s">
        <v>0</v>
      </c>
      <c r="D18" s="371">
        <f>T7</f>
        <v>0</v>
      </c>
      <c r="E18" s="489"/>
      <c r="F18" s="21" t="s">
        <v>0</v>
      </c>
      <c r="G18" s="491"/>
      <c r="H18" s="56">
        <f t="shared" si="2"/>
        <v>0</v>
      </c>
      <c r="I18" s="56">
        <f t="shared" si="3"/>
        <v>0</v>
      </c>
      <c r="K18" s="497" t="s">
        <v>48</v>
      </c>
      <c r="L18" s="991"/>
      <c r="Q18" s="15">
        <f t="shared" si="6"/>
        <v>0</v>
      </c>
      <c r="R18" s="13">
        <f t="shared" si="6"/>
        <v>0</v>
      </c>
      <c r="S18" s="13">
        <v>2</v>
      </c>
      <c r="T18" s="13">
        <v>3</v>
      </c>
    </row>
    <row r="19" spans="1:20" ht="15" thickBot="1" x14ac:dyDescent="0.35">
      <c r="A19" s="996">
        <f>L2</f>
        <v>0</v>
      </c>
      <c r="B19" s="354">
        <f>Q7</f>
        <v>0</v>
      </c>
      <c r="C19" s="22" t="s">
        <v>0</v>
      </c>
      <c r="D19" s="354">
        <f>R7</f>
        <v>0</v>
      </c>
      <c r="E19" s="361"/>
      <c r="F19" s="22" t="s">
        <v>0</v>
      </c>
      <c r="G19" s="363"/>
      <c r="H19" s="56">
        <f t="shared" si="2"/>
        <v>0</v>
      </c>
      <c r="I19" s="56">
        <f t="shared" si="3"/>
        <v>0</v>
      </c>
      <c r="K19" s="988" t="s">
        <v>28</v>
      </c>
      <c r="L19" s="990"/>
      <c r="M19" s="989" t="s">
        <v>36</v>
      </c>
      <c r="N19" s="726" t="s">
        <v>37</v>
      </c>
      <c r="O19" s="888" t="s">
        <v>45</v>
      </c>
      <c r="P19" s="497" t="s">
        <v>33</v>
      </c>
      <c r="Q19" s="15">
        <f t="shared" si="6"/>
        <v>0</v>
      </c>
      <c r="R19" s="13">
        <f t="shared" si="6"/>
        <v>0</v>
      </c>
      <c r="S19" s="13">
        <v>1</v>
      </c>
      <c r="T19" s="13">
        <v>3</v>
      </c>
    </row>
    <row r="20" spans="1:20" ht="15" thickBot="1" x14ac:dyDescent="0.35">
      <c r="A20" s="996">
        <f>L10</f>
        <v>0</v>
      </c>
      <c r="B20" s="355">
        <f>S8</f>
        <v>0</v>
      </c>
      <c r="C20" s="22" t="s">
        <v>0</v>
      </c>
      <c r="D20" s="355">
        <f>T8</f>
        <v>0</v>
      </c>
      <c r="E20" s="361"/>
      <c r="F20" s="22" t="s">
        <v>0</v>
      </c>
      <c r="G20" s="363"/>
      <c r="H20" s="56">
        <f t="shared" si="2"/>
        <v>0</v>
      </c>
      <c r="I20" s="56">
        <f t="shared" si="3"/>
        <v>0</v>
      </c>
      <c r="K20" s="457">
        <v>1</v>
      </c>
      <c r="L20" s="458"/>
      <c r="M20" s="284">
        <f>E5+E11+E22</f>
        <v>0</v>
      </c>
      <c r="N20" s="284">
        <f>G5+G11+G22</f>
        <v>0</v>
      </c>
      <c r="O20" s="725">
        <f>SUM(H5,H11,H22)</f>
        <v>0</v>
      </c>
      <c r="P20" s="499" t="e">
        <f>M20/N20</f>
        <v>#DIV/0!</v>
      </c>
      <c r="Q20" s="15">
        <f t="shared" si="6"/>
        <v>0</v>
      </c>
      <c r="R20" s="13">
        <f t="shared" si="6"/>
        <v>0</v>
      </c>
      <c r="S20" s="13">
        <v>2</v>
      </c>
      <c r="T20" s="13">
        <v>4</v>
      </c>
    </row>
    <row r="21" spans="1:20" ht="15" thickBot="1" x14ac:dyDescent="0.35">
      <c r="A21" s="996">
        <f>L2</f>
        <v>0</v>
      </c>
      <c r="B21" s="354">
        <f>Q8</f>
        <v>0</v>
      </c>
      <c r="C21" s="22" t="s">
        <v>0</v>
      </c>
      <c r="D21" s="354">
        <f>R8</f>
        <v>0</v>
      </c>
      <c r="E21" s="361"/>
      <c r="F21" s="22" t="s">
        <v>0</v>
      </c>
      <c r="G21" s="363"/>
      <c r="H21" s="56">
        <f t="shared" si="2"/>
        <v>0</v>
      </c>
      <c r="I21" s="56">
        <f t="shared" si="3"/>
        <v>0</v>
      </c>
      <c r="K21" s="304">
        <v>2</v>
      </c>
      <c r="L21" s="458"/>
      <c r="M21" s="127">
        <f>E8+E14+G22</f>
        <v>0</v>
      </c>
      <c r="N21" s="127">
        <f>G8+G14+E22</f>
        <v>0</v>
      </c>
      <c r="O21" s="716">
        <f>SUM(I22,H14,H8)</f>
        <v>0</v>
      </c>
      <c r="P21" s="135" t="e">
        <f t="shared" ref="P21:P23" si="7">M21/N21</f>
        <v>#DIV/0!</v>
      </c>
      <c r="Q21" s="475">
        <f t="shared" si="6"/>
        <v>0</v>
      </c>
      <c r="R21" s="476">
        <f t="shared" si="6"/>
        <v>0</v>
      </c>
      <c r="S21" s="13">
        <v>1</v>
      </c>
      <c r="T21" s="13">
        <v>2</v>
      </c>
    </row>
    <row r="22" spans="1:20" ht="15" thickBot="1" x14ac:dyDescent="0.35">
      <c r="A22" s="996">
        <f>L18</f>
        <v>0</v>
      </c>
      <c r="B22" s="508">
        <f>Q21</f>
        <v>0</v>
      </c>
      <c r="C22" s="22" t="s">
        <v>0</v>
      </c>
      <c r="D22" s="508">
        <f>R21</f>
        <v>0</v>
      </c>
      <c r="E22" s="30"/>
      <c r="F22" s="22" t="s">
        <v>0</v>
      </c>
      <c r="G22" s="8"/>
      <c r="H22" s="56">
        <f t="shared" si="2"/>
        <v>0</v>
      </c>
      <c r="I22" s="56">
        <f t="shared" si="3"/>
        <v>0</v>
      </c>
      <c r="K22" s="304">
        <v>3</v>
      </c>
      <c r="L22" s="458"/>
      <c r="M22" s="127">
        <f>G8+G11+E26</f>
        <v>0</v>
      </c>
      <c r="N22" s="127">
        <f>E8+E11+G26</f>
        <v>0</v>
      </c>
      <c r="O22" s="716">
        <f>SUM(H26,I11,I8)</f>
        <v>0</v>
      </c>
      <c r="P22" s="135" t="e">
        <f t="shared" si="7"/>
        <v>#DIV/0!</v>
      </c>
      <c r="Q22" s="475">
        <f t="shared" si="6"/>
        <v>0</v>
      </c>
      <c r="R22" s="476">
        <f t="shared" si="6"/>
        <v>0</v>
      </c>
      <c r="S22" s="13">
        <v>3</v>
      </c>
      <c r="T22" s="13">
        <v>4</v>
      </c>
    </row>
    <row r="23" spans="1:20" ht="15" thickBot="1" x14ac:dyDescent="0.35">
      <c r="A23" s="996">
        <f>L10</f>
        <v>0</v>
      </c>
      <c r="B23" s="355">
        <f>S10</f>
        <v>0</v>
      </c>
      <c r="C23" s="22" t="s">
        <v>0</v>
      </c>
      <c r="D23" s="355">
        <f>T10</f>
        <v>0</v>
      </c>
      <c r="E23" s="361"/>
      <c r="F23" s="22" t="s">
        <v>0</v>
      </c>
      <c r="G23" s="363"/>
      <c r="H23" s="56">
        <f t="shared" si="2"/>
        <v>0</v>
      </c>
      <c r="I23" s="56">
        <f t="shared" si="3"/>
        <v>0</v>
      </c>
      <c r="K23" s="305">
        <v>4</v>
      </c>
      <c r="L23" s="649"/>
      <c r="M23" s="129">
        <f>G5+G14+G26</f>
        <v>0</v>
      </c>
      <c r="N23" s="129">
        <f>E5+E14+E26</f>
        <v>0</v>
      </c>
      <c r="O23" s="717">
        <f>SUM(I26,I14,I5)</f>
        <v>0</v>
      </c>
      <c r="P23" s="136" t="e">
        <f t="shared" si="7"/>
        <v>#DIV/0!</v>
      </c>
      <c r="S23" s="89"/>
      <c r="T23" s="89"/>
    </row>
    <row r="24" spans="1:20" ht="15" thickBot="1" x14ac:dyDescent="0.35">
      <c r="A24" s="996">
        <f>L2</f>
        <v>0</v>
      </c>
      <c r="B24" s="354">
        <f>Q10</f>
        <v>0</v>
      </c>
      <c r="C24" s="22" t="s">
        <v>0</v>
      </c>
      <c r="D24" s="354">
        <f>R10</f>
        <v>0</v>
      </c>
      <c r="E24" s="361"/>
      <c r="F24" s="22" t="s">
        <v>0</v>
      </c>
      <c r="G24" s="363"/>
      <c r="H24" s="56">
        <f t="shared" si="2"/>
        <v>0</v>
      </c>
      <c r="I24" s="56">
        <f t="shared" si="3"/>
        <v>0</v>
      </c>
      <c r="S24" s="333"/>
      <c r="T24" s="333"/>
    </row>
    <row r="25" spans="1:20" ht="15" thickBot="1" x14ac:dyDescent="0.35">
      <c r="A25" s="996">
        <f>L10</f>
        <v>0</v>
      </c>
      <c r="B25" s="355">
        <f>S11</f>
        <v>0</v>
      </c>
      <c r="C25" s="22" t="s">
        <v>0</v>
      </c>
      <c r="D25" s="355">
        <f>T11</f>
        <v>0</v>
      </c>
      <c r="E25" s="361"/>
      <c r="F25" s="22" t="s">
        <v>0</v>
      </c>
      <c r="G25" s="363"/>
      <c r="H25" s="56">
        <f t="shared" si="2"/>
        <v>0</v>
      </c>
      <c r="I25" s="56">
        <f t="shared" si="3"/>
        <v>0</v>
      </c>
    </row>
    <row r="26" spans="1:20" ht="15" thickBot="1" x14ac:dyDescent="0.35">
      <c r="A26" s="996">
        <f>L18</f>
        <v>0</v>
      </c>
      <c r="B26" s="356">
        <f>Q22</f>
        <v>0</v>
      </c>
      <c r="C26" s="22" t="s">
        <v>0</v>
      </c>
      <c r="D26" s="356">
        <f>R22</f>
        <v>0</v>
      </c>
      <c r="E26" s="361"/>
      <c r="F26" s="22" t="s">
        <v>0</v>
      </c>
      <c r="G26" s="363"/>
      <c r="H26" s="56">
        <f t="shared" si="2"/>
        <v>0</v>
      </c>
      <c r="I26" s="56">
        <f t="shared" si="3"/>
        <v>0</v>
      </c>
    </row>
    <row r="27" spans="1:20" ht="15" thickBot="1" x14ac:dyDescent="0.35">
      <c r="A27" s="996">
        <f>L2</f>
        <v>0</v>
      </c>
      <c r="B27" s="354">
        <f>Q11</f>
        <v>0</v>
      </c>
      <c r="C27" s="22" t="s">
        <v>0</v>
      </c>
      <c r="D27" s="354">
        <f>R11</f>
        <v>0</v>
      </c>
      <c r="E27" s="361"/>
      <c r="F27" s="22" t="s">
        <v>0</v>
      </c>
      <c r="G27" s="363"/>
      <c r="H27" s="56">
        <f t="shared" si="2"/>
        <v>0</v>
      </c>
      <c r="I27" s="56">
        <f t="shared" si="3"/>
        <v>0</v>
      </c>
    </row>
    <row r="28" spans="1:20" ht="15" thickBot="1" x14ac:dyDescent="0.35">
      <c r="A28" s="996">
        <f>L10</f>
        <v>0</v>
      </c>
      <c r="B28" s="355">
        <f>S12</f>
        <v>0</v>
      </c>
      <c r="C28" s="22" t="s">
        <v>0</v>
      </c>
      <c r="D28" s="355">
        <f>T12</f>
        <v>0</v>
      </c>
      <c r="E28" s="361"/>
      <c r="F28" s="22" t="s">
        <v>0</v>
      </c>
      <c r="G28" s="363"/>
      <c r="H28" s="56">
        <f t="shared" si="2"/>
        <v>0</v>
      </c>
      <c r="I28" s="56">
        <f t="shared" si="3"/>
        <v>0</v>
      </c>
    </row>
    <row r="29" spans="1:20" ht="15" thickBot="1" x14ac:dyDescent="0.35">
      <c r="A29" s="996">
        <f>L2</f>
        <v>0</v>
      </c>
      <c r="B29" s="418">
        <f>Q12</f>
        <v>0</v>
      </c>
      <c r="C29" s="23" t="s">
        <v>0</v>
      </c>
      <c r="D29" s="418">
        <f>R12</f>
        <v>0</v>
      </c>
      <c r="E29" s="362"/>
      <c r="F29" s="23" t="s">
        <v>0</v>
      </c>
      <c r="G29" s="364"/>
      <c r="H29" s="56">
        <f t="shared" si="2"/>
        <v>0</v>
      </c>
      <c r="I29" s="56">
        <f t="shared" si="3"/>
        <v>0</v>
      </c>
    </row>
  </sheetData>
  <sheetProtection sheet="1" objects="1" scenarios="1"/>
  <mergeCells count="6">
    <mergeCell ref="B17:D17"/>
    <mergeCell ref="E2:G2"/>
    <mergeCell ref="Q2:R2"/>
    <mergeCell ref="S2:T2"/>
    <mergeCell ref="Q13:R13"/>
    <mergeCell ref="S13:T13"/>
  </mergeCells>
  <pageMargins left="0.7" right="0.7" top="0.75" bottom="0.75" header="0.3" footer="0.3"/>
  <pageSetup paperSize="9" orientation="portrait" horizontalDpi="4294967293" verticalDpi="0" r:id="rId1"/>
  <ignoredErrors>
    <ignoredError sqref="P4:P8" evalErro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'Look Up Data'!$K$1:$K$45</xm:f>
          </x14:formula1>
          <xm:sqref>L4:L8 L12:L16 L20:L23</xm:sqref>
        </x14:dataValidation>
        <x14:dataValidation type="list" allowBlank="1" showInputMessage="1" showErrorMessage="1">
          <x14:formula1>
            <xm:f>'Look Up Data'!$J$1:$J$10</xm:f>
          </x14:formula1>
          <xm:sqref>L2 L10 L18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showRowColHeaders="0" zoomScaleNormal="100" workbookViewId="0">
      <selection activeCell="E13" sqref="E13"/>
    </sheetView>
  </sheetViews>
  <sheetFormatPr defaultRowHeight="14.4" x14ac:dyDescent="0.3"/>
  <cols>
    <col min="1" max="1" width="8.88671875" style="1026"/>
    <col min="2" max="2" width="18" bestFit="1" customWidth="1"/>
    <col min="3" max="3" width="2.44140625" bestFit="1" customWidth="1"/>
    <col min="4" max="4" width="18" bestFit="1" customWidth="1"/>
    <col min="6" max="6" width="2.44140625" bestFit="1" customWidth="1"/>
    <col min="8" max="9" width="0" hidden="1" customWidth="1"/>
    <col min="12" max="12" width="18" bestFit="1" customWidth="1"/>
    <col min="13" max="13" width="4.44140625" hidden="1" customWidth="1"/>
    <col min="14" max="14" width="8.5546875" hidden="1" customWidth="1"/>
    <col min="15" max="15" width="12.6640625" bestFit="1" customWidth="1"/>
    <col min="16" max="16" width="12.33203125" bestFit="1" customWidth="1"/>
    <col min="17" max="20" width="0" hidden="1" customWidth="1"/>
  </cols>
  <sheetData>
    <row r="1" spans="1:20" ht="15" thickBot="1" x14ac:dyDescent="0.35"/>
    <row r="2" spans="1:20" ht="16.2" thickBot="1" x14ac:dyDescent="0.35">
      <c r="A2" s="995" t="s">
        <v>48</v>
      </c>
      <c r="B2" s="25"/>
      <c r="C2" s="25"/>
      <c r="D2" s="25"/>
      <c r="E2" s="1144" t="s">
        <v>34</v>
      </c>
      <c r="F2" s="1145"/>
      <c r="G2" s="1146"/>
      <c r="H2" s="727"/>
      <c r="I2" s="727"/>
      <c r="J2" s="25"/>
      <c r="K2" s="1001" t="s">
        <v>48</v>
      </c>
      <c r="L2" s="1004"/>
      <c r="M2" s="1024"/>
      <c r="N2" s="1024"/>
      <c r="O2" s="1024"/>
      <c r="P2" s="1024"/>
      <c r="Q2" s="412">
        <f t="shared" ref="Q2:Q11" si="0">VLOOKUP(S2,$K$4:$L$8,2)</f>
        <v>0</v>
      </c>
      <c r="R2" s="412">
        <f t="shared" ref="R2:R11" si="1">VLOOKUP(T2,$K$4:$L$8,2)</f>
        <v>0</v>
      </c>
      <c r="S2" s="372">
        <v>1</v>
      </c>
      <c r="T2" s="373">
        <v>5</v>
      </c>
    </row>
    <row r="3" spans="1:20" ht="16.2" thickBot="1" x14ac:dyDescent="0.35">
      <c r="A3" s="996">
        <f>L10</f>
        <v>0</v>
      </c>
      <c r="B3" s="244">
        <f>Q12</f>
        <v>0</v>
      </c>
      <c r="C3" s="314" t="s">
        <v>0</v>
      </c>
      <c r="D3" s="244">
        <f>R12</f>
        <v>0</v>
      </c>
      <c r="E3" s="637"/>
      <c r="F3" s="215" t="s">
        <v>0</v>
      </c>
      <c r="G3" s="216"/>
      <c r="H3" s="334">
        <f>IF(E3&gt;G3,1,0)</f>
        <v>0</v>
      </c>
      <c r="I3" s="334">
        <f>IF(G3&gt;E3,1,0)</f>
        <v>0</v>
      </c>
      <c r="J3" s="25"/>
      <c r="K3" s="1001" t="s">
        <v>28</v>
      </c>
      <c r="L3" s="1025"/>
      <c r="M3" s="1002" t="s">
        <v>36</v>
      </c>
      <c r="N3" s="871" t="s">
        <v>37</v>
      </c>
      <c r="O3" s="1001" t="s">
        <v>45</v>
      </c>
      <c r="P3" s="1001" t="s">
        <v>33</v>
      </c>
      <c r="Q3" s="269">
        <f t="shared" si="0"/>
        <v>0</v>
      </c>
      <c r="R3" s="269">
        <f t="shared" si="1"/>
        <v>0</v>
      </c>
      <c r="S3" s="268">
        <v>2</v>
      </c>
      <c r="T3" s="268">
        <v>4</v>
      </c>
    </row>
    <row r="4" spans="1:20" ht="16.2" thickBot="1" x14ac:dyDescent="0.35">
      <c r="A4" s="996">
        <f>L2</f>
        <v>0</v>
      </c>
      <c r="B4" s="329">
        <f>Q3</f>
        <v>0</v>
      </c>
      <c r="C4" s="254" t="s">
        <v>0</v>
      </c>
      <c r="D4" s="329">
        <f>R3</f>
        <v>0</v>
      </c>
      <c r="E4" s="638"/>
      <c r="F4" s="217" t="s">
        <v>0</v>
      </c>
      <c r="G4" s="218"/>
      <c r="H4" s="334">
        <f t="shared" ref="H4:H29" si="2">IF(E4&gt;G4,1,0)</f>
        <v>0</v>
      </c>
      <c r="I4" s="334">
        <f t="shared" ref="I4:I29" si="3">IF(G4&gt;E4,1,0)</f>
        <v>0</v>
      </c>
      <c r="J4" s="25"/>
      <c r="K4" s="1000">
        <v>1</v>
      </c>
      <c r="L4" s="1003"/>
      <c r="M4" s="258">
        <f>E8+E12+E19+E26</f>
        <v>0</v>
      </c>
      <c r="N4" s="258">
        <f>G8+G12+G19+G26</f>
        <v>0</v>
      </c>
      <c r="O4" s="1005">
        <f>SUM(H8,H12,H19,H26)</f>
        <v>0</v>
      </c>
      <c r="P4" s="1006" t="e">
        <f>M4/N4</f>
        <v>#DIV/0!</v>
      </c>
      <c r="Q4" s="391">
        <f t="shared" si="0"/>
        <v>0</v>
      </c>
      <c r="R4" s="391">
        <f t="shared" si="1"/>
        <v>0</v>
      </c>
      <c r="S4" s="400">
        <v>3</v>
      </c>
      <c r="T4" s="400">
        <v>5</v>
      </c>
    </row>
    <row r="5" spans="1:20" ht="16.2" thickBot="1" x14ac:dyDescent="0.35">
      <c r="A5" s="996">
        <f>L10</f>
        <v>0</v>
      </c>
      <c r="B5" s="247">
        <f>Q13</f>
        <v>0</v>
      </c>
      <c r="C5" s="254" t="s">
        <v>0</v>
      </c>
      <c r="D5" s="247">
        <f>R13</f>
        <v>0</v>
      </c>
      <c r="E5" s="638"/>
      <c r="F5" s="217" t="s">
        <v>0</v>
      </c>
      <c r="G5" s="218"/>
      <c r="H5" s="334">
        <f t="shared" si="2"/>
        <v>0</v>
      </c>
      <c r="I5" s="334">
        <f t="shared" si="3"/>
        <v>0</v>
      </c>
      <c r="J5" s="25"/>
      <c r="K5" s="260">
        <v>2</v>
      </c>
      <c r="L5" s="259"/>
      <c r="M5" s="258">
        <f>E4+E14+G17+G26</f>
        <v>0</v>
      </c>
      <c r="N5" s="258">
        <f>G4+G14+E17+E26</f>
        <v>0</v>
      </c>
      <c r="O5" s="872">
        <f>SUM(H4,H14,I17,I26)</f>
        <v>0</v>
      </c>
      <c r="P5" s="401" t="e">
        <f t="shared" ref="P5:P7" si="4">M5/N5</f>
        <v>#DIV/0!</v>
      </c>
      <c r="Q5" s="27">
        <f t="shared" si="0"/>
        <v>0</v>
      </c>
      <c r="R5" s="27">
        <f t="shared" si="1"/>
        <v>0</v>
      </c>
      <c r="S5" s="258">
        <v>1</v>
      </c>
      <c r="T5" s="258">
        <v>4</v>
      </c>
    </row>
    <row r="6" spans="1:20" ht="16.2" thickBot="1" x14ac:dyDescent="0.35">
      <c r="A6" s="996">
        <f>L18</f>
        <v>0</v>
      </c>
      <c r="B6" s="246">
        <f>Q23</f>
        <v>0</v>
      </c>
      <c r="C6" s="254" t="s">
        <v>0</v>
      </c>
      <c r="D6" s="246">
        <f>R23</f>
        <v>0</v>
      </c>
      <c r="E6" s="638"/>
      <c r="F6" s="217" t="s">
        <v>0</v>
      </c>
      <c r="G6" s="218"/>
      <c r="H6" s="334">
        <f t="shared" si="2"/>
        <v>0</v>
      </c>
      <c r="I6" s="334">
        <f t="shared" si="3"/>
        <v>0</v>
      </c>
      <c r="J6" s="25"/>
      <c r="K6" s="260">
        <v>3</v>
      </c>
      <c r="L6" s="259"/>
      <c r="M6" s="258">
        <f>E7+G12+E17+E27</f>
        <v>0</v>
      </c>
      <c r="N6" s="258">
        <f>G7+E12+G17+G27</f>
        <v>0</v>
      </c>
      <c r="O6" s="872">
        <f>SUM(H7,I12,H17,H27)</f>
        <v>0</v>
      </c>
      <c r="P6" s="401" t="e">
        <f t="shared" si="4"/>
        <v>#DIV/0!</v>
      </c>
      <c r="Q6" s="27">
        <f t="shared" si="0"/>
        <v>0</v>
      </c>
      <c r="R6" s="27">
        <f t="shared" si="1"/>
        <v>0</v>
      </c>
      <c r="S6" s="258">
        <v>1</v>
      </c>
      <c r="T6" s="258">
        <v>3</v>
      </c>
    </row>
    <row r="7" spans="1:20" ht="16.2" thickBot="1" x14ac:dyDescent="0.35">
      <c r="A7" s="996">
        <f>L2</f>
        <v>0</v>
      </c>
      <c r="B7" s="329">
        <f>Q4</f>
        <v>0</v>
      </c>
      <c r="C7" s="254" t="s">
        <v>0</v>
      </c>
      <c r="D7" s="329">
        <f>R4</f>
        <v>0</v>
      </c>
      <c r="E7" s="638"/>
      <c r="F7" s="217" t="s">
        <v>0</v>
      </c>
      <c r="G7" s="218"/>
      <c r="H7" s="334">
        <f t="shared" si="2"/>
        <v>0</v>
      </c>
      <c r="I7" s="334">
        <f t="shared" si="3"/>
        <v>0</v>
      </c>
      <c r="J7" s="25"/>
      <c r="K7" s="260">
        <v>4</v>
      </c>
      <c r="L7" s="259"/>
      <c r="M7" s="258">
        <f>G4+G8+E23+G27</f>
        <v>0</v>
      </c>
      <c r="N7" s="258">
        <f>E4+E8+G23+E27</f>
        <v>0</v>
      </c>
      <c r="O7" s="872">
        <f>SUM(I4,I8,H23,I27)</f>
        <v>0</v>
      </c>
      <c r="P7" s="401" t="e">
        <f t="shared" si="4"/>
        <v>#DIV/0!</v>
      </c>
      <c r="Q7" s="27">
        <f t="shared" si="0"/>
        <v>0</v>
      </c>
      <c r="R7" s="27">
        <f t="shared" si="1"/>
        <v>0</v>
      </c>
      <c r="S7" s="258">
        <v>2</v>
      </c>
      <c r="T7" s="258">
        <v>5</v>
      </c>
    </row>
    <row r="8" spans="1:20" ht="16.2" thickBot="1" x14ac:dyDescent="0.35">
      <c r="A8" s="996">
        <f>L2</f>
        <v>0</v>
      </c>
      <c r="B8" s="329">
        <f>Q5</f>
        <v>0</v>
      </c>
      <c r="C8" s="254" t="s">
        <v>0</v>
      </c>
      <c r="D8" s="329">
        <f>R5</f>
        <v>0</v>
      </c>
      <c r="E8" s="638"/>
      <c r="F8" s="217" t="s">
        <v>0</v>
      </c>
      <c r="G8" s="218"/>
      <c r="H8" s="334">
        <f t="shared" si="2"/>
        <v>0</v>
      </c>
      <c r="I8" s="334">
        <f t="shared" si="3"/>
        <v>0</v>
      </c>
      <c r="J8" s="25"/>
      <c r="K8" s="402">
        <v>5</v>
      </c>
      <c r="L8" s="437"/>
      <c r="M8" s="403">
        <f>G7+G14+G19+G23</f>
        <v>0</v>
      </c>
      <c r="N8" s="403">
        <f>E7+E14+E19+E23</f>
        <v>0</v>
      </c>
      <c r="O8" s="873">
        <f>SUM(I7,I14,I19,I23)</f>
        <v>0</v>
      </c>
      <c r="P8" s="404" t="e">
        <f>M8/N8</f>
        <v>#DIV/0!</v>
      </c>
      <c r="Q8" s="27">
        <f t="shared" si="0"/>
        <v>0</v>
      </c>
      <c r="R8" s="27">
        <f t="shared" si="1"/>
        <v>0</v>
      </c>
      <c r="S8" s="258">
        <v>3</v>
      </c>
      <c r="T8" s="258">
        <v>2</v>
      </c>
    </row>
    <row r="9" spans="1:20" ht="16.2" thickBot="1" x14ac:dyDescent="0.35">
      <c r="A9" s="996">
        <f>L10</f>
        <v>0</v>
      </c>
      <c r="B9" s="247">
        <f>Q15</f>
        <v>0</v>
      </c>
      <c r="C9" s="254" t="s">
        <v>0</v>
      </c>
      <c r="D9" s="247">
        <f>R15</f>
        <v>0</v>
      </c>
      <c r="E9" s="638"/>
      <c r="F9" s="217" t="s">
        <v>0</v>
      </c>
      <c r="G9" s="218"/>
      <c r="H9" s="334">
        <f t="shared" si="2"/>
        <v>0</v>
      </c>
      <c r="I9" s="334">
        <f t="shared" si="3"/>
        <v>0</v>
      </c>
      <c r="J9" s="25"/>
      <c r="K9" s="318"/>
      <c r="L9" s="441"/>
      <c r="M9" s="269"/>
      <c r="N9" s="269"/>
      <c r="O9" s="269"/>
      <c r="P9" s="269"/>
      <c r="Q9" s="438">
        <f t="shared" si="0"/>
        <v>0</v>
      </c>
      <c r="R9" s="438">
        <f t="shared" si="1"/>
        <v>0</v>
      </c>
      <c r="S9" s="403">
        <v>4</v>
      </c>
      <c r="T9" s="403">
        <v>5</v>
      </c>
    </row>
    <row r="10" spans="1:20" ht="16.2" thickBot="1" x14ac:dyDescent="0.35">
      <c r="A10" s="996">
        <f>L18</f>
        <v>0</v>
      </c>
      <c r="B10" s="246">
        <f>Q24</f>
        <v>0</v>
      </c>
      <c r="C10" s="254" t="s">
        <v>0</v>
      </c>
      <c r="D10" s="246">
        <f>R24</f>
        <v>0</v>
      </c>
      <c r="E10" s="638"/>
      <c r="F10" s="217" t="s">
        <v>0</v>
      </c>
      <c r="G10" s="218"/>
      <c r="H10" s="334">
        <f t="shared" si="2"/>
        <v>0</v>
      </c>
      <c r="I10" s="334">
        <f t="shared" si="3"/>
        <v>0</v>
      </c>
      <c r="J10" s="25"/>
      <c r="K10" s="1008" t="s">
        <v>48</v>
      </c>
      <c r="L10" s="1010"/>
      <c r="M10" s="25"/>
      <c r="N10" s="25"/>
      <c r="O10" s="25"/>
      <c r="P10" s="25"/>
      <c r="Q10" s="269">
        <f t="shared" si="0"/>
        <v>0</v>
      </c>
      <c r="R10" s="269">
        <f t="shared" si="1"/>
        <v>0</v>
      </c>
      <c r="S10" s="269">
        <v>1</v>
      </c>
      <c r="T10" s="269">
        <v>2</v>
      </c>
    </row>
    <row r="11" spans="1:20" ht="16.2" thickBot="1" x14ac:dyDescent="0.35">
      <c r="A11" s="996">
        <f>L10</f>
        <v>0</v>
      </c>
      <c r="B11" s="247">
        <f>Q14</f>
        <v>0</v>
      </c>
      <c r="C11" s="254" t="s">
        <v>0</v>
      </c>
      <c r="D11" s="247">
        <f>R14</f>
        <v>0</v>
      </c>
      <c r="E11" s="638"/>
      <c r="F11" s="217" t="s">
        <v>0</v>
      </c>
      <c r="G11" s="218"/>
      <c r="H11" s="334">
        <f t="shared" si="2"/>
        <v>0</v>
      </c>
      <c r="I11" s="334">
        <f t="shared" si="3"/>
        <v>0</v>
      </c>
      <c r="J11" s="25"/>
      <c r="K11" s="1008" t="s">
        <v>28</v>
      </c>
      <c r="L11" s="990"/>
      <c r="M11" s="1009" t="s">
        <v>36</v>
      </c>
      <c r="N11" s="731" t="s">
        <v>37</v>
      </c>
      <c r="O11" s="1008" t="s">
        <v>45</v>
      </c>
      <c r="P11" s="1008" t="s">
        <v>33</v>
      </c>
      <c r="Q11" s="431">
        <f t="shared" si="0"/>
        <v>0</v>
      </c>
      <c r="R11" s="431">
        <f t="shared" si="1"/>
        <v>0</v>
      </c>
      <c r="S11" s="410">
        <v>3</v>
      </c>
      <c r="T11" s="411">
        <v>4</v>
      </c>
    </row>
    <row r="12" spans="1:20" ht="16.8" thickTop="1" thickBot="1" x14ac:dyDescent="0.35">
      <c r="A12" s="996">
        <f>L2</f>
        <v>0</v>
      </c>
      <c r="B12" s="329">
        <f>Q6</f>
        <v>0</v>
      </c>
      <c r="C12" s="254" t="s">
        <v>0</v>
      </c>
      <c r="D12" s="329">
        <f>R6</f>
        <v>0</v>
      </c>
      <c r="E12" s="638"/>
      <c r="F12" s="217" t="s">
        <v>0</v>
      </c>
      <c r="G12" s="218"/>
      <c r="H12" s="334">
        <f t="shared" si="2"/>
        <v>0</v>
      </c>
      <c r="I12" s="334">
        <f t="shared" si="3"/>
        <v>0</v>
      </c>
      <c r="J12" s="25"/>
      <c r="K12" s="1007">
        <v>1</v>
      </c>
      <c r="L12" s="722"/>
      <c r="M12" s="122">
        <f>E3+E9+E18+E24</f>
        <v>0</v>
      </c>
      <c r="N12" s="122">
        <f>G3+G9+G18+G24</f>
        <v>0</v>
      </c>
      <c r="O12" s="541">
        <f>SUM(H3,H9,H18,H24)</f>
        <v>0</v>
      </c>
      <c r="P12" s="1011" t="e">
        <f>M12/N12</f>
        <v>#DIV/0!</v>
      </c>
      <c r="Q12" s="880">
        <f t="shared" ref="Q12:Q21" si="5">VLOOKUP(S12,$K$12:$L$16,2)</f>
        <v>0</v>
      </c>
      <c r="R12" s="880">
        <f t="shared" ref="R12:R21" si="6">VLOOKUP(T12,$K$12:$L$16,2)</f>
        <v>0</v>
      </c>
      <c r="S12" s="881">
        <v>1</v>
      </c>
      <c r="T12" s="881">
        <v>5</v>
      </c>
    </row>
    <row r="13" spans="1:20" ht="16.2" thickBot="1" x14ac:dyDescent="0.35">
      <c r="A13" s="996">
        <f>L18</f>
        <v>0</v>
      </c>
      <c r="B13" s="246">
        <f>Q25</f>
        <v>0</v>
      </c>
      <c r="C13" s="254" t="s">
        <v>0</v>
      </c>
      <c r="D13" s="246">
        <f>R25</f>
        <v>0</v>
      </c>
      <c r="E13" s="638"/>
      <c r="F13" s="217" t="s">
        <v>0</v>
      </c>
      <c r="G13" s="218"/>
      <c r="H13" s="334">
        <f t="shared" si="2"/>
        <v>0</v>
      </c>
      <c r="I13" s="334">
        <f t="shared" si="3"/>
        <v>0</v>
      </c>
      <c r="J13" s="25"/>
      <c r="K13" s="120">
        <v>2</v>
      </c>
      <c r="L13" s="121"/>
      <c r="M13" s="122">
        <f>E5+G15+E20+G24</f>
        <v>0</v>
      </c>
      <c r="N13" s="122">
        <f>G5+E15+G20+E24</f>
        <v>0</v>
      </c>
      <c r="O13" s="710">
        <f>SUM(I24,H20,I15,H5)</f>
        <v>0</v>
      </c>
      <c r="P13" s="407" t="e">
        <f t="shared" ref="P13:P14" si="7">M13/N13</f>
        <v>#DIV/0!</v>
      </c>
      <c r="Q13" s="433">
        <f t="shared" si="5"/>
        <v>0</v>
      </c>
      <c r="R13" s="433">
        <f t="shared" si="6"/>
        <v>0</v>
      </c>
      <c r="S13" s="318">
        <v>2</v>
      </c>
      <c r="T13" s="318">
        <v>4</v>
      </c>
    </row>
    <row r="14" spans="1:20" ht="16.2" thickBot="1" x14ac:dyDescent="0.35">
      <c r="A14" s="996">
        <f>L2</f>
        <v>0</v>
      </c>
      <c r="B14" s="329">
        <f>Q7</f>
        <v>0</v>
      </c>
      <c r="C14" s="254" t="s">
        <v>0</v>
      </c>
      <c r="D14" s="329">
        <f>R7</f>
        <v>0</v>
      </c>
      <c r="E14" s="638"/>
      <c r="F14" s="217" t="s">
        <v>0</v>
      </c>
      <c r="G14" s="218"/>
      <c r="H14" s="334">
        <f t="shared" si="2"/>
        <v>0</v>
      </c>
      <c r="I14" s="334">
        <f t="shared" si="3"/>
        <v>0</v>
      </c>
      <c r="J14" s="25"/>
      <c r="K14" s="120">
        <v>3</v>
      </c>
      <c r="L14" s="121"/>
      <c r="M14" s="122">
        <f>E11+E15+G18+E22</f>
        <v>0</v>
      </c>
      <c r="N14" s="122">
        <f>G11+G15+E18+G22</f>
        <v>0</v>
      </c>
      <c r="O14" s="710">
        <f>SUM(H11,H15,I18,H22)</f>
        <v>0</v>
      </c>
      <c r="P14" s="407" t="e">
        <f t="shared" si="7"/>
        <v>#DIV/0!</v>
      </c>
      <c r="Q14" s="435">
        <f t="shared" si="5"/>
        <v>0</v>
      </c>
      <c r="R14" s="435">
        <f t="shared" si="6"/>
        <v>0</v>
      </c>
      <c r="S14" s="406">
        <v>3</v>
      </c>
      <c r="T14" s="406">
        <v>5</v>
      </c>
    </row>
    <row r="15" spans="1:20" ht="16.2" thickBot="1" x14ac:dyDescent="0.35">
      <c r="A15" s="996">
        <f>L10</f>
        <v>0</v>
      </c>
      <c r="B15" s="332">
        <f>Q18</f>
        <v>0</v>
      </c>
      <c r="C15" s="409" t="s">
        <v>0</v>
      </c>
      <c r="D15" s="332">
        <f>R18</f>
        <v>0</v>
      </c>
      <c r="E15" s="639"/>
      <c r="F15" s="222" t="s">
        <v>0</v>
      </c>
      <c r="G15" s="226"/>
      <c r="H15" s="334">
        <f t="shared" si="2"/>
        <v>0</v>
      </c>
      <c r="I15" s="334">
        <f t="shared" si="3"/>
        <v>0</v>
      </c>
      <c r="J15" s="25"/>
      <c r="K15" s="120">
        <v>4</v>
      </c>
      <c r="L15" s="121"/>
      <c r="M15" s="122">
        <f>G5+G9+G22+E28</f>
        <v>0</v>
      </c>
      <c r="N15" s="122">
        <f>E5+E9+E22+G28</f>
        <v>0</v>
      </c>
      <c r="O15" s="710">
        <f>SUM(H28,I22,I9,I5)</f>
        <v>0</v>
      </c>
      <c r="P15" s="407" t="e">
        <f>M15/N15</f>
        <v>#DIV/0!</v>
      </c>
      <c r="Q15" s="434">
        <f t="shared" si="5"/>
        <v>0</v>
      </c>
      <c r="R15" s="434">
        <f t="shared" si="6"/>
        <v>0</v>
      </c>
      <c r="S15" s="122">
        <v>1</v>
      </c>
      <c r="T15" s="122">
        <v>4</v>
      </c>
    </row>
    <row r="16" spans="1:20" ht="16.2" thickBot="1" x14ac:dyDescent="0.35">
      <c r="A16" s="996"/>
      <c r="B16" s="1144" t="s">
        <v>4</v>
      </c>
      <c r="C16" s="1145"/>
      <c r="D16" s="1145"/>
      <c r="E16" s="439"/>
      <c r="F16" s="643"/>
      <c r="G16" s="440"/>
      <c r="H16" s="334"/>
      <c r="I16" s="334"/>
      <c r="J16" s="25"/>
      <c r="K16" s="28">
        <v>5</v>
      </c>
      <c r="L16" s="124"/>
      <c r="M16" s="123">
        <f>G3+G11+G20+G28</f>
        <v>0</v>
      </c>
      <c r="N16" s="123">
        <f>E3+E11+E20+E28</f>
        <v>0</v>
      </c>
      <c r="O16" s="711">
        <f>SUM(I3,I11,I20,I28)</f>
        <v>0</v>
      </c>
      <c r="P16" s="408" t="e">
        <f>M16/N16</f>
        <v>#DIV/0!</v>
      </c>
      <c r="Q16" s="434">
        <f t="shared" si="5"/>
        <v>0</v>
      </c>
      <c r="R16" s="434">
        <f t="shared" si="6"/>
        <v>0</v>
      </c>
      <c r="S16" s="122">
        <v>1</v>
      </c>
      <c r="T16" s="122">
        <v>3</v>
      </c>
    </row>
    <row r="17" spans="1:20" ht="16.2" thickBot="1" x14ac:dyDescent="0.35">
      <c r="A17" s="996">
        <f>L2</f>
        <v>0</v>
      </c>
      <c r="B17" s="415">
        <f>Q8</f>
        <v>0</v>
      </c>
      <c r="C17" s="215" t="s">
        <v>0</v>
      </c>
      <c r="D17" s="417">
        <f>R8</f>
        <v>0</v>
      </c>
      <c r="E17" s="344"/>
      <c r="F17" s="63" t="s">
        <v>0</v>
      </c>
      <c r="G17" s="344"/>
      <c r="H17" s="334">
        <f t="shared" si="2"/>
        <v>0</v>
      </c>
      <c r="I17" s="334">
        <f t="shared" si="3"/>
        <v>0</v>
      </c>
      <c r="J17" s="25"/>
      <c r="K17" s="318"/>
      <c r="L17" s="441"/>
      <c r="M17" s="269"/>
      <c r="N17" s="269"/>
      <c r="O17" s="269"/>
      <c r="P17" s="269"/>
      <c r="Q17" s="434">
        <f t="shared" si="5"/>
        <v>0</v>
      </c>
      <c r="R17" s="434">
        <f t="shared" si="6"/>
        <v>0</v>
      </c>
      <c r="S17" s="122">
        <v>2</v>
      </c>
      <c r="T17" s="122">
        <v>5</v>
      </c>
    </row>
    <row r="18" spans="1:20" ht="16.2" thickBot="1" x14ac:dyDescent="0.35">
      <c r="A18" s="996">
        <f>L10</f>
        <v>0</v>
      </c>
      <c r="B18" s="315">
        <f>Q16</f>
        <v>0</v>
      </c>
      <c r="C18" s="217" t="s">
        <v>0</v>
      </c>
      <c r="D18" s="339">
        <f>R16</f>
        <v>0</v>
      </c>
      <c r="E18" s="345"/>
      <c r="F18" s="64" t="s">
        <v>0</v>
      </c>
      <c r="G18" s="345"/>
      <c r="H18" s="334">
        <f t="shared" si="2"/>
        <v>0</v>
      </c>
      <c r="I18" s="334">
        <f t="shared" si="3"/>
        <v>0</v>
      </c>
      <c r="J18" s="25"/>
      <c r="K18" s="1019" t="s">
        <v>48</v>
      </c>
      <c r="L18" s="1014"/>
      <c r="M18" s="269"/>
      <c r="N18" s="269"/>
      <c r="O18" s="269"/>
      <c r="P18" s="269"/>
      <c r="Q18" s="434">
        <f t="shared" si="5"/>
        <v>0</v>
      </c>
      <c r="R18" s="434">
        <f t="shared" si="6"/>
        <v>0</v>
      </c>
      <c r="S18" s="122">
        <v>3</v>
      </c>
      <c r="T18" s="122">
        <v>2</v>
      </c>
    </row>
    <row r="19" spans="1:20" ht="16.2" thickBot="1" x14ac:dyDescent="0.35">
      <c r="A19" s="996">
        <f>L2</f>
        <v>0</v>
      </c>
      <c r="B19" s="330">
        <f>Q2</f>
        <v>0</v>
      </c>
      <c r="C19" s="217" t="s">
        <v>0</v>
      </c>
      <c r="D19" s="386">
        <f>R2</f>
        <v>0</v>
      </c>
      <c r="E19" s="345"/>
      <c r="F19" s="64" t="s">
        <v>0</v>
      </c>
      <c r="G19" s="345"/>
      <c r="H19" s="334">
        <f t="shared" si="2"/>
        <v>0</v>
      </c>
      <c r="I19" s="334">
        <f t="shared" si="3"/>
        <v>0</v>
      </c>
      <c r="J19" s="25"/>
      <c r="K19" s="1013" t="s">
        <v>28</v>
      </c>
      <c r="L19" s="990"/>
      <c r="M19" s="1015" t="s">
        <v>36</v>
      </c>
      <c r="N19" s="874" t="s">
        <v>37</v>
      </c>
      <c r="O19" s="1017" t="s">
        <v>45</v>
      </c>
      <c r="P19" s="1013" t="s">
        <v>33</v>
      </c>
      <c r="Q19" s="436">
        <f t="shared" si="5"/>
        <v>0</v>
      </c>
      <c r="R19" s="436">
        <f t="shared" si="6"/>
        <v>0</v>
      </c>
      <c r="S19" s="123">
        <v>4</v>
      </c>
      <c r="T19" s="123">
        <v>5</v>
      </c>
    </row>
    <row r="20" spans="1:20" ht="16.2" thickBot="1" x14ac:dyDescent="0.35">
      <c r="A20" s="996">
        <f>L10</f>
        <v>0</v>
      </c>
      <c r="B20" s="315">
        <f>Q17</f>
        <v>0</v>
      </c>
      <c r="C20" s="217" t="s">
        <v>0</v>
      </c>
      <c r="D20" s="339">
        <f>R17</f>
        <v>0</v>
      </c>
      <c r="E20" s="345"/>
      <c r="F20" s="64" t="s">
        <v>0</v>
      </c>
      <c r="G20" s="345"/>
      <c r="H20" s="334">
        <f t="shared" si="2"/>
        <v>0</v>
      </c>
      <c r="I20" s="334">
        <f t="shared" si="3"/>
        <v>0</v>
      </c>
      <c r="J20" s="25"/>
      <c r="K20" s="1012">
        <v>1</v>
      </c>
      <c r="L20" s="1016"/>
      <c r="M20" s="423">
        <f>E6+E13+E25+E29</f>
        <v>0</v>
      </c>
      <c r="N20" s="262">
        <f>G6+G13+G25+G29</f>
        <v>0</v>
      </c>
      <c r="O20" s="884">
        <f>SUM(H6,H13,H25,H29)</f>
        <v>0</v>
      </c>
      <c r="P20" s="1018" t="e">
        <f>M20/N20</f>
        <v>#DIV/0!</v>
      </c>
      <c r="Q20" s="405">
        <f t="shared" si="5"/>
        <v>0</v>
      </c>
      <c r="R20" s="405">
        <f t="shared" si="6"/>
        <v>0</v>
      </c>
      <c r="S20" s="269">
        <v>1</v>
      </c>
      <c r="T20" s="269">
        <v>2</v>
      </c>
    </row>
    <row r="21" spans="1:20" ht="16.2" thickBot="1" x14ac:dyDescent="0.35">
      <c r="A21" s="996">
        <f>L18</f>
        <v>0</v>
      </c>
      <c r="B21" s="327">
        <f>Q24</f>
        <v>0</v>
      </c>
      <c r="C21" s="217" t="s">
        <v>0</v>
      </c>
      <c r="D21" s="340">
        <f>R24</f>
        <v>0</v>
      </c>
      <c r="E21" s="345"/>
      <c r="F21" s="64" t="s">
        <v>0</v>
      </c>
      <c r="G21" s="345"/>
      <c r="H21" s="334">
        <f t="shared" si="2"/>
        <v>0</v>
      </c>
      <c r="I21" s="334">
        <f t="shared" si="3"/>
        <v>0</v>
      </c>
      <c r="J21" s="25"/>
      <c r="K21" s="420">
        <v>2</v>
      </c>
      <c r="L21" s="421"/>
      <c r="M21" s="423">
        <f>E10+G13+E21+G25</f>
        <v>0</v>
      </c>
      <c r="N21" s="423">
        <f>G10+E13+G21+E25</f>
        <v>0</v>
      </c>
      <c r="O21" s="876">
        <f>SUM(I25,H21,I13,H10)</f>
        <v>0</v>
      </c>
      <c r="P21" s="424" t="e">
        <f t="shared" ref="P21:P22" si="8">M21/N21</f>
        <v>#DIV/0!</v>
      </c>
      <c r="Q21" s="882">
        <f t="shared" si="5"/>
        <v>0</v>
      </c>
      <c r="R21" s="882">
        <f t="shared" si="6"/>
        <v>0</v>
      </c>
      <c r="S21" s="883">
        <v>3</v>
      </c>
      <c r="T21" s="883">
        <v>4</v>
      </c>
    </row>
    <row r="22" spans="1:20" ht="16.2" thickBot="1" x14ac:dyDescent="0.35">
      <c r="A22" s="996">
        <f>L10</f>
        <v>0</v>
      </c>
      <c r="B22" s="315">
        <f>Q21</f>
        <v>0</v>
      </c>
      <c r="C22" s="217" t="s">
        <v>0</v>
      </c>
      <c r="D22" s="339">
        <f>R21</f>
        <v>0</v>
      </c>
      <c r="E22" s="345"/>
      <c r="F22" s="64" t="s">
        <v>0</v>
      </c>
      <c r="G22" s="345"/>
      <c r="H22" s="334">
        <f t="shared" si="2"/>
        <v>0</v>
      </c>
      <c r="I22" s="334">
        <f t="shared" si="3"/>
        <v>0</v>
      </c>
      <c r="J22" s="25"/>
      <c r="K22" s="425">
        <v>3</v>
      </c>
      <c r="L22" s="426"/>
      <c r="M22" s="414">
        <f>G6+G10+G21+G29</f>
        <v>0</v>
      </c>
      <c r="N22" s="429">
        <f>E6+E10+E21+E29</f>
        <v>0</v>
      </c>
      <c r="O22" s="877">
        <f>SUM(I6,I10,I21,I29)</f>
        <v>0</v>
      </c>
      <c r="P22" s="430" t="e">
        <f t="shared" si="8"/>
        <v>#DIV/0!</v>
      </c>
      <c r="Q22" s="878"/>
      <c r="R22" s="879"/>
      <c r="S22" s="335"/>
      <c r="T22" s="335"/>
    </row>
    <row r="23" spans="1:20" ht="16.2" thickBot="1" x14ac:dyDescent="0.35">
      <c r="A23" s="996">
        <f>L2</f>
        <v>0</v>
      </c>
      <c r="B23" s="330">
        <f>Q9</f>
        <v>0</v>
      </c>
      <c r="C23" s="217" t="s">
        <v>0</v>
      </c>
      <c r="D23" s="386">
        <f>R9</f>
        <v>0</v>
      </c>
      <c r="E23" s="345"/>
      <c r="F23" s="64" t="s">
        <v>0</v>
      </c>
      <c r="G23" s="345"/>
      <c r="H23" s="334">
        <f t="shared" si="2"/>
        <v>0</v>
      </c>
      <c r="I23" s="334">
        <f t="shared" si="3"/>
        <v>0</v>
      </c>
      <c r="J23" s="25"/>
      <c r="Q23" s="350">
        <f t="shared" ref="Q23:R25" si="9">VLOOKUP(S23,$K$20:$L$22,2)</f>
        <v>0</v>
      </c>
      <c r="R23" s="350">
        <f t="shared" si="9"/>
        <v>0</v>
      </c>
      <c r="S23" s="335">
        <v>1</v>
      </c>
      <c r="T23" s="422">
        <v>3</v>
      </c>
    </row>
    <row r="24" spans="1:20" ht="16.2" thickBot="1" x14ac:dyDescent="0.35">
      <c r="A24" s="996">
        <f>L10</f>
        <v>0</v>
      </c>
      <c r="B24" s="315">
        <f>Q20</f>
        <v>0</v>
      </c>
      <c r="C24" s="217" t="s">
        <v>0</v>
      </c>
      <c r="D24" s="339">
        <f>R20</f>
        <v>0</v>
      </c>
      <c r="E24" s="345"/>
      <c r="F24" s="64" t="s">
        <v>0</v>
      </c>
      <c r="G24" s="345"/>
      <c r="H24" s="334">
        <f t="shared" si="2"/>
        <v>0</v>
      </c>
      <c r="I24" s="334">
        <f t="shared" si="3"/>
        <v>0</v>
      </c>
      <c r="J24" s="25"/>
      <c r="Q24" s="350">
        <f t="shared" si="9"/>
        <v>0</v>
      </c>
      <c r="R24" s="350">
        <f t="shared" si="9"/>
        <v>0</v>
      </c>
      <c r="S24" s="335">
        <v>2</v>
      </c>
      <c r="T24" s="422">
        <v>3</v>
      </c>
    </row>
    <row r="25" spans="1:20" ht="16.2" thickBot="1" x14ac:dyDescent="0.35">
      <c r="A25" s="996">
        <f>L18</f>
        <v>0</v>
      </c>
      <c r="B25" s="327">
        <f>Q25</f>
        <v>0</v>
      </c>
      <c r="C25" s="217" t="s">
        <v>0</v>
      </c>
      <c r="D25" s="340">
        <f>R25</f>
        <v>0</v>
      </c>
      <c r="E25" s="345"/>
      <c r="F25" s="64" t="s">
        <v>0</v>
      </c>
      <c r="G25" s="345"/>
      <c r="H25" s="334">
        <f t="shared" si="2"/>
        <v>0</v>
      </c>
      <c r="I25" s="334">
        <f t="shared" si="3"/>
        <v>0</v>
      </c>
      <c r="J25" s="25"/>
      <c r="Q25" s="350">
        <f t="shared" si="9"/>
        <v>0</v>
      </c>
      <c r="R25" s="350">
        <f t="shared" si="9"/>
        <v>0</v>
      </c>
      <c r="S25" s="427">
        <v>1</v>
      </c>
      <c r="T25" s="428">
        <v>2</v>
      </c>
    </row>
    <row r="26" spans="1:20" ht="16.2" thickBot="1" x14ac:dyDescent="0.35">
      <c r="A26" s="996">
        <f>L2</f>
        <v>0</v>
      </c>
      <c r="B26" s="330">
        <f>Q10</f>
        <v>0</v>
      </c>
      <c r="C26" s="217" t="s">
        <v>0</v>
      </c>
      <c r="D26" s="386">
        <f>R10</f>
        <v>0</v>
      </c>
      <c r="E26" s="345"/>
      <c r="F26" s="64" t="s">
        <v>0</v>
      </c>
      <c r="G26" s="345"/>
      <c r="H26" s="334">
        <f t="shared" si="2"/>
        <v>0</v>
      </c>
      <c r="I26" s="334">
        <f t="shared" si="3"/>
        <v>0</v>
      </c>
      <c r="J26" s="25"/>
      <c r="L26" s="442"/>
    </row>
    <row r="27" spans="1:20" ht="16.2" thickBot="1" x14ac:dyDescent="0.35">
      <c r="A27" s="996">
        <f>L2</f>
        <v>0</v>
      </c>
      <c r="B27" s="330">
        <f>Q11</f>
        <v>0</v>
      </c>
      <c r="C27" s="217" t="s">
        <v>0</v>
      </c>
      <c r="D27" s="386">
        <f>R11</f>
        <v>0</v>
      </c>
      <c r="E27" s="345"/>
      <c r="F27" s="64" t="s">
        <v>0</v>
      </c>
      <c r="G27" s="345"/>
      <c r="H27" s="334">
        <f t="shared" si="2"/>
        <v>0</v>
      </c>
      <c r="I27" s="334">
        <f t="shared" si="3"/>
        <v>0</v>
      </c>
      <c r="J27" s="25"/>
    </row>
    <row r="28" spans="1:20" ht="16.2" thickBot="1" x14ac:dyDescent="0.35">
      <c r="A28" s="996">
        <f>L10</f>
        <v>0</v>
      </c>
      <c r="B28" s="315">
        <f>Q19</f>
        <v>0</v>
      </c>
      <c r="C28" s="217" t="s">
        <v>0</v>
      </c>
      <c r="D28" s="339">
        <f>R19</f>
        <v>0</v>
      </c>
      <c r="E28" s="345"/>
      <c r="F28" s="64" t="s">
        <v>0</v>
      </c>
      <c r="G28" s="345"/>
      <c r="H28" s="334">
        <f t="shared" si="2"/>
        <v>0</v>
      </c>
      <c r="I28" s="334">
        <f t="shared" si="3"/>
        <v>0</v>
      </c>
      <c r="J28" s="25"/>
    </row>
    <row r="29" spans="1:20" ht="16.2" thickBot="1" x14ac:dyDescent="0.35">
      <c r="A29" s="996">
        <f>L18</f>
        <v>0</v>
      </c>
      <c r="B29" s="416">
        <f>Q23</f>
        <v>0</v>
      </c>
      <c r="C29" s="222" t="s">
        <v>0</v>
      </c>
      <c r="D29" s="418">
        <f>R23</f>
        <v>0</v>
      </c>
      <c r="E29" s="362"/>
      <c r="F29" s="409" t="s">
        <v>0</v>
      </c>
      <c r="G29" s="362"/>
      <c r="H29" s="334">
        <f t="shared" si="2"/>
        <v>0</v>
      </c>
      <c r="I29" s="334">
        <f t="shared" si="3"/>
        <v>0</v>
      </c>
    </row>
  </sheetData>
  <sheetProtection sheet="1" objects="1" scenarios="1"/>
  <mergeCells count="2">
    <mergeCell ref="E2:G2"/>
    <mergeCell ref="B16:D1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'Look Up Data'!$K$1:$K$45</xm:f>
          </x14:formula1>
          <xm:sqref>L20:L22 L12:L16 L4:L8</xm:sqref>
        </x14:dataValidation>
        <x14:dataValidation type="list" allowBlank="1" showInputMessage="1" showErrorMessage="1">
          <x14:formula1>
            <xm:f>'Look Up Data'!$J$1:$J$10</xm:f>
          </x14:formula1>
          <xm:sqref>L18 L10 L2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26"/>
  <sheetViews>
    <sheetView showGridLines="0" showRowColHeaders="0" topLeftCell="A5" zoomScale="120" zoomScaleNormal="120" workbookViewId="0">
      <selection activeCell="L16" sqref="L16"/>
    </sheetView>
  </sheetViews>
  <sheetFormatPr defaultRowHeight="14.4" x14ac:dyDescent="0.3"/>
  <cols>
    <col min="2" max="2" width="21.109375" bestFit="1" customWidth="1"/>
    <col min="3" max="3" width="2.88671875" bestFit="1" customWidth="1"/>
    <col min="4" max="4" width="21.109375" bestFit="1" customWidth="1"/>
    <col min="6" max="6" width="2.88671875" bestFit="1" customWidth="1"/>
    <col min="8" max="9" width="0" hidden="1" customWidth="1"/>
    <col min="11" max="11" width="9" bestFit="1" customWidth="1"/>
    <col min="12" max="12" width="18" bestFit="1" customWidth="1"/>
    <col min="13" max="13" width="4.33203125" hidden="1" customWidth="1"/>
    <col min="14" max="14" width="8.5546875" hidden="1" customWidth="1"/>
    <col min="15" max="15" width="13.44140625" bestFit="1" customWidth="1"/>
    <col min="16" max="16" width="12.33203125" bestFit="1" customWidth="1"/>
    <col min="17" max="20" width="2.33203125" hidden="1" customWidth="1"/>
  </cols>
  <sheetData>
    <row r="1" spans="1:20" ht="15" thickBot="1" x14ac:dyDescent="0.35"/>
    <row r="2" spans="1:20" ht="16.2" thickBot="1" x14ac:dyDescent="0.35">
      <c r="A2" s="995" t="s">
        <v>48</v>
      </c>
      <c r="E2" s="1147" t="s">
        <v>34</v>
      </c>
      <c r="F2" s="1148"/>
      <c r="G2" s="1149"/>
      <c r="H2" s="727"/>
      <c r="I2" s="727"/>
      <c r="K2" s="497" t="s">
        <v>48</v>
      </c>
      <c r="L2" s="1021"/>
    </row>
    <row r="3" spans="1:20" ht="16.2" thickBot="1" x14ac:dyDescent="0.35">
      <c r="A3" s="996">
        <f>L16</f>
        <v>0</v>
      </c>
      <c r="B3" s="326">
        <f>Q15</f>
        <v>0</v>
      </c>
      <c r="C3" s="215" t="s">
        <v>0</v>
      </c>
      <c r="D3" s="338">
        <f>R15</f>
        <v>0</v>
      </c>
      <c r="E3" s="550"/>
      <c r="F3" s="215" t="s">
        <v>0</v>
      </c>
      <c r="G3" s="550"/>
      <c r="H3" s="870">
        <f>IF(E3&gt;G3,1,0)</f>
        <v>0</v>
      </c>
      <c r="I3" s="869">
        <f>IF(G3&gt;E3,1,0)</f>
        <v>0</v>
      </c>
      <c r="J3" s="25"/>
      <c r="K3" s="1020" t="s">
        <v>28</v>
      </c>
      <c r="L3" s="990"/>
      <c r="M3" s="1022" t="s">
        <v>36</v>
      </c>
      <c r="N3" s="730" t="s">
        <v>37</v>
      </c>
      <c r="O3" s="1020" t="s">
        <v>45</v>
      </c>
      <c r="P3" s="1020" t="s">
        <v>33</v>
      </c>
      <c r="Q3" s="395">
        <f>VLOOKUP(S3,$K$4:$L$7,2)</f>
        <v>0</v>
      </c>
      <c r="R3" s="271">
        <f>VLOOKUP(T3,$K$4:$L$7,2)</f>
        <v>0</v>
      </c>
      <c r="S3" s="372">
        <v>1</v>
      </c>
      <c r="T3" s="373">
        <v>4</v>
      </c>
    </row>
    <row r="4" spans="1:20" ht="16.2" thickBot="1" x14ac:dyDescent="0.35">
      <c r="A4" s="996">
        <f>L9</f>
        <v>0</v>
      </c>
      <c r="B4" s="315">
        <f>Q9</f>
        <v>0</v>
      </c>
      <c r="C4" s="217" t="s">
        <v>0</v>
      </c>
      <c r="D4" s="339">
        <f>R9</f>
        <v>0</v>
      </c>
      <c r="E4" s="551"/>
      <c r="F4" s="217" t="s">
        <v>0</v>
      </c>
      <c r="G4" s="551"/>
      <c r="H4" s="870">
        <f>IF(E4&gt;G4,1,0)</f>
        <v>0</v>
      </c>
      <c r="I4" s="869">
        <f t="shared" ref="I4:I25" si="0">IF(G4&gt;E4,1,0)</f>
        <v>0</v>
      </c>
      <c r="J4" s="25"/>
      <c r="K4" s="536">
        <v>1</v>
      </c>
      <c r="L4" s="910"/>
      <c r="M4" s="116">
        <f>E5+E11+E19</f>
        <v>0</v>
      </c>
      <c r="N4" s="116">
        <f>G5+G11+G19</f>
        <v>0</v>
      </c>
      <c r="O4" s="538">
        <f>SUM(H5,H11,H19)</f>
        <v>0</v>
      </c>
      <c r="P4" s="911" t="e">
        <f>M4/N4</f>
        <v>#DIV/0!</v>
      </c>
      <c r="Q4" s="358">
        <f t="shared" ref="Q4:R8" si="1">VLOOKUP(S4,$K$4:$L$7,2)</f>
        <v>0</v>
      </c>
      <c r="R4" s="317">
        <f t="shared" si="1"/>
        <v>0</v>
      </c>
      <c r="S4" s="269">
        <v>2</v>
      </c>
      <c r="T4" s="374">
        <v>3</v>
      </c>
    </row>
    <row r="5" spans="1:20" ht="16.2" thickBot="1" x14ac:dyDescent="0.35">
      <c r="A5" s="996">
        <f>L2</f>
        <v>0</v>
      </c>
      <c r="B5" s="331">
        <f>Q3</f>
        <v>0</v>
      </c>
      <c r="C5" s="217" t="s">
        <v>0</v>
      </c>
      <c r="D5" s="352">
        <f>R3</f>
        <v>0</v>
      </c>
      <c r="E5" s="551"/>
      <c r="F5" s="217" t="s">
        <v>0</v>
      </c>
      <c r="G5" s="551"/>
      <c r="H5" s="870">
        <f t="shared" ref="H5:H25" si="2">IF(E5&gt;G5,1,0)</f>
        <v>0</v>
      </c>
      <c r="I5" s="869">
        <f t="shared" si="0"/>
        <v>0</v>
      </c>
      <c r="J5" s="25"/>
      <c r="K5" s="26">
        <v>2</v>
      </c>
      <c r="L5" s="115"/>
      <c r="M5" s="116">
        <f>E8+E14+G19</f>
        <v>0</v>
      </c>
      <c r="N5" s="116">
        <f>G8+G14+E19</f>
        <v>0</v>
      </c>
      <c r="O5" s="521">
        <f>SUM(H8,H14,I19)</f>
        <v>0</v>
      </c>
      <c r="P5" s="219" t="e">
        <f t="shared" ref="P5:P7" si="3">M5/N5</f>
        <v>#DIV/0!</v>
      </c>
      <c r="Q5" s="358">
        <f t="shared" si="1"/>
        <v>0</v>
      </c>
      <c r="R5" s="317">
        <f t="shared" si="1"/>
        <v>0</v>
      </c>
      <c r="S5" s="269">
        <v>1</v>
      </c>
      <c r="T5" s="374">
        <v>3</v>
      </c>
    </row>
    <row r="6" spans="1:20" ht="16.2" thickBot="1" x14ac:dyDescent="0.35">
      <c r="A6" s="996">
        <f>L16</f>
        <v>0</v>
      </c>
      <c r="B6" s="327">
        <f>Q16</f>
        <v>0</v>
      </c>
      <c r="C6" s="217" t="s">
        <v>0</v>
      </c>
      <c r="D6" s="340">
        <f>R16</f>
        <v>0</v>
      </c>
      <c r="E6" s="551"/>
      <c r="F6" s="217" t="s">
        <v>0</v>
      </c>
      <c r="G6" s="551"/>
      <c r="H6" s="870">
        <f t="shared" si="2"/>
        <v>0</v>
      </c>
      <c r="I6" s="869">
        <f t="shared" si="0"/>
        <v>0</v>
      </c>
      <c r="J6" s="220"/>
      <c r="K6" s="26">
        <v>3</v>
      </c>
      <c r="L6" s="115"/>
      <c r="M6" s="116">
        <f>G8+G11+E23</f>
        <v>0</v>
      </c>
      <c r="N6" s="116">
        <f>E8+E11+G23</f>
        <v>0</v>
      </c>
      <c r="O6" s="521">
        <f>SUM(I8,I11,H23)</f>
        <v>0</v>
      </c>
      <c r="P6" s="219" t="e">
        <f t="shared" si="3"/>
        <v>#DIV/0!</v>
      </c>
      <c r="Q6" s="358">
        <f t="shared" si="1"/>
        <v>0</v>
      </c>
      <c r="R6" s="317">
        <f t="shared" si="1"/>
        <v>0</v>
      </c>
      <c r="S6" s="269">
        <v>2</v>
      </c>
      <c r="T6" s="374">
        <v>4</v>
      </c>
    </row>
    <row r="7" spans="1:20" ht="16.2" thickBot="1" x14ac:dyDescent="0.35">
      <c r="A7" s="996">
        <f>L9</f>
        <v>0</v>
      </c>
      <c r="B7" s="315">
        <f>Q10</f>
        <v>0</v>
      </c>
      <c r="C7" s="217" t="s">
        <v>0</v>
      </c>
      <c r="D7" s="339">
        <f>R10</f>
        <v>0</v>
      </c>
      <c r="E7" s="551"/>
      <c r="F7" s="217" t="s">
        <v>0</v>
      </c>
      <c r="G7" s="551"/>
      <c r="H7" s="870">
        <f t="shared" si="2"/>
        <v>0</v>
      </c>
      <c r="I7" s="869">
        <f t="shared" si="0"/>
        <v>0</v>
      </c>
      <c r="J7" s="220"/>
      <c r="K7" s="117">
        <v>4</v>
      </c>
      <c r="L7" s="118"/>
      <c r="M7" s="119">
        <f>G5+G14+G23</f>
        <v>0</v>
      </c>
      <c r="N7" s="119">
        <f>E5+E14+E23</f>
        <v>0</v>
      </c>
      <c r="O7" s="708">
        <f>SUM(I5,I14,I23)</f>
        <v>0</v>
      </c>
      <c r="P7" s="221" t="e">
        <f t="shared" si="3"/>
        <v>#DIV/0!</v>
      </c>
      <c r="Q7" s="396">
        <f t="shared" si="1"/>
        <v>0</v>
      </c>
      <c r="R7" s="376">
        <f t="shared" si="1"/>
        <v>0</v>
      </c>
      <c r="S7" s="269">
        <v>1</v>
      </c>
      <c r="T7" s="374">
        <v>2</v>
      </c>
    </row>
    <row r="8" spans="1:20" ht="16.2" thickBot="1" x14ac:dyDescent="0.35">
      <c r="A8" s="996">
        <f>L2</f>
        <v>0</v>
      </c>
      <c r="B8" s="331">
        <f>Q4</f>
        <v>0</v>
      </c>
      <c r="C8" s="217" t="s">
        <v>0</v>
      </c>
      <c r="D8" s="352">
        <f>R4</f>
        <v>0</v>
      </c>
      <c r="E8" s="551"/>
      <c r="F8" s="217" t="s">
        <v>0</v>
      </c>
      <c r="G8" s="551"/>
      <c r="H8" s="870">
        <f t="shared" si="2"/>
        <v>0</v>
      </c>
      <c r="I8" s="869">
        <f t="shared" si="0"/>
        <v>0</v>
      </c>
      <c r="J8" s="25"/>
      <c r="K8" s="25"/>
      <c r="L8" s="399"/>
      <c r="M8" s="25"/>
      <c r="N8" s="25"/>
      <c r="O8" s="25"/>
      <c r="P8" s="25"/>
      <c r="Q8" s="377">
        <f t="shared" si="1"/>
        <v>0</v>
      </c>
      <c r="R8" s="378">
        <f t="shared" si="1"/>
        <v>0</v>
      </c>
      <c r="S8" s="379">
        <v>3</v>
      </c>
      <c r="T8" s="261">
        <v>4</v>
      </c>
    </row>
    <row r="9" spans="1:20" ht="16.2" thickBot="1" x14ac:dyDescent="0.35">
      <c r="A9" s="996">
        <f>L16</f>
        <v>0</v>
      </c>
      <c r="B9" s="327">
        <f>Q17</f>
        <v>0</v>
      </c>
      <c r="C9" s="217" t="s">
        <v>0</v>
      </c>
      <c r="D9" s="340">
        <f>R17</f>
        <v>0</v>
      </c>
      <c r="E9" s="551"/>
      <c r="F9" s="217" t="s">
        <v>0</v>
      </c>
      <c r="G9" s="551"/>
      <c r="H9" s="870">
        <f t="shared" si="2"/>
        <v>0</v>
      </c>
      <c r="I9" s="869">
        <f t="shared" si="0"/>
        <v>0</v>
      </c>
      <c r="J9" s="25"/>
      <c r="K9" s="498" t="s">
        <v>48</v>
      </c>
      <c r="L9" s="1010"/>
      <c r="Q9" s="397">
        <f t="shared" ref="Q9:R14" si="4">VLOOKUP(S3,$K$11:$L$14,2)</f>
        <v>0</v>
      </c>
      <c r="R9" s="381">
        <f t="shared" si="4"/>
        <v>0</v>
      </c>
      <c r="S9" s="25"/>
      <c r="T9" s="25"/>
    </row>
    <row r="10" spans="1:20" ht="16.2" thickBot="1" x14ac:dyDescent="0.35">
      <c r="A10" s="996">
        <f>L9</f>
        <v>0</v>
      </c>
      <c r="B10" s="315">
        <f>Q11</f>
        <v>0</v>
      </c>
      <c r="C10" s="217" t="s">
        <v>0</v>
      </c>
      <c r="D10" s="339">
        <f>R11</f>
        <v>0</v>
      </c>
      <c r="E10" s="551"/>
      <c r="F10" s="217" t="s">
        <v>0</v>
      </c>
      <c r="G10" s="551"/>
      <c r="H10" s="870">
        <f t="shared" si="2"/>
        <v>0</v>
      </c>
      <c r="I10" s="869">
        <f t="shared" si="0"/>
        <v>0</v>
      </c>
      <c r="J10" s="220"/>
      <c r="K10" s="1008" t="s">
        <v>28</v>
      </c>
      <c r="L10" s="990"/>
      <c r="M10" s="1009" t="s">
        <v>36</v>
      </c>
      <c r="N10" s="731" t="s">
        <v>37</v>
      </c>
      <c r="O10" s="1008" t="s">
        <v>45</v>
      </c>
      <c r="P10" s="1008" t="s">
        <v>33</v>
      </c>
      <c r="Q10" s="398">
        <f t="shared" si="4"/>
        <v>0</v>
      </c>
      <c r="R10" s="383">
        <f t="shared" si="4"/>
        <v>0</v>
      </c>
      <c r="S10" s="25"/>
      <c r="T10" s="25"/>
    </row>
    <row r="11" spans="1:20" ht="16.2" thickBot="1" x14ac:dyDescent="0.35">
      <c r="A11" s="996">
        <f>L2</f>
        <v>0</v>
      </c>
      <c r="B11" s="389">
        <f>Q5</f>
        <v>0</v>
      </c>
      <c r="C11" s="217" t="s">
        <v>0</v>
      </c>
      <c r="D11" s="390">
        <f>R5</f>
        <v>0</v>
      </c>
      <c r="E11" s="644"/>
      <c r="F11" s="217" t="s">
        <v>0</v>
      </c>
      <c r="G11" s="644"/>
      <c r="H11" s="870">
        <f t="shared" si="2"/>
        <v>0</v>
      </c>
      <c r="I11" s="869">
        <f t="shared" si="0"/>
        <v>0</v>
      </c>
      <c r="J11" s="25"/>
      <c r="K11" s="1007">
        <v>1</v>
      </c>
      <c r="L11" s="722"/>
      <c r="M11" s="122">
        <f>E4+E10+E20</f>
        <v>0</v>
      </c>
      <c r="N11" s="122">
        <f>G4+G10+G20</f>
        <v>0</v>
      </c>
      <c r="O11" s="541">
        <f>SUM(H4,H10,H20)</f>
        <v>0</v>
      </c>
      <c r="P11" s="1027" t="e">
        <f>M11/N11</f>
        <v>#DIV/0!</v>
      </c>
      <c r="Q11" s="398">
        <f t="shared" si="4"/>
        <v>0</v>
      </c>
      <c r="R11" s="383">
        <f t="shared" si="4"/>
        <v>0</v>
      </c>
      <c r="S11" s="25"/>
      <c r="T11" s="25"/>
    </row>
    <row r="12" spans="1:20" ht="16.2" thickBot="1" x14ac:dyDescent="0.35">
      <c r="A12" s="996">
        <f>L16</f>
        <v>0</v>
      </c>
      <c r="B12" s="327">
        <f>Q18</f>
        <v>0</v>
      </c>
      <c r="C12" s="217" t="s">
        <v>0</v>
      </c>
      <c r="D12" s="340">
        <f>R18</f>
        <v>0</v>
      </c>
      <c r="E12" s="551"/>
      <c r="F12" s="217" t="s">
        <v>0</v>
      </c>
      <c r="G12" s="551"/>
      <c r="H12" s="870">
        <f t="shared" si="2"/>
        <v>0</v>
      </c>
      <c r="I12" s="869">
        <f t="shared" si="0"/>
        <v>0</v>
      </c>
      <c r="J12" s="25"/>
      <c r="K12" s="120">
        <v>2</v>
      </c>
      <c r="L12" s="121"/>
      <c r="M12" s="122">
        <f>E7+E13+G20</f>
        <v>0</v>
      </c>
      <c r="N12" s="122">
        <f>G7+G13+E20</f>
        <v>0</v>
      </c>
      <c r="O12" s="710">
        <f>SUM(H7,H13,I20)</f>
        <v>0</v>
      </c>
      <c r="P12" s="225" t="e">
        <f t="shared" ref="P12:P14" si="5">M12/N12</f>
        <v>#DIV/0!</v>
      </c>
      <c r="Q12" s="398">
        <f t="shared" si="4"/>
        <v>0</v>
      </c>
      <c r="R12" s="383">
        <f t="shared" si="4"/>
        <v>0</v>
      </c>
      <c r="S12" s="25"/>
      <c r="T12" s="25"/>
    </row>
    <row r="13" spans="1:20" ht="16.2" thickBot="1" x14ac:dyDescent="0.35">
      <c r="A13" s="996">
        <f>L9</f>
        <v>0</v>
      </c>
      <c r="B13" s="315">
        <f>Q12</f>
        <v>0</v>
      </c>
      <c r="C13" s="217" t="s">
        <v>0</v>
      </c>
      <c r="D13" s="339">
        <f>R12</f>
        <v>0</v>
      </c>
      <c r="E13" s="551"/>
      <c r="F13" s="217" t="s">
        <v>0</v>
      </c>
      <c r="G13" s="551"/>
      <c r="H13" s="870">
        <f t="shared" si="2"/>
        <v>0</v>
      </c>
      <c r="I13" s="869">
        <f t="shared" si="0"/>
        <v>0</v>
      </c>
      <c r="J13" s="25"/>
      <c r="K13" s="120">
        <v>3</v>
      </c>
      <c r="L13" s="121"/>
      <c r="M13" s="122">
        <f>G7+G10+E24</f>
        <v>0</v>
      </c>
      <c r="N13" s="122">
        <f>E7+E10+G24</f>
        <v>0</v>
      </c>
      <c r="O13" s="710">
        <f>SUM(I7,I10,H24)</f>
        <v>0</v>
      </c>
      <c r="P13" s="225" t="e">
        <f t="shared" si="5"/>
        <v>#DIV/0!</v>
      </c>
      <c r="Q13" s="396">
        <f t="shared" si="4"/>
        <v>0</v>
      </c>
      <c r="R13" s="376">
        <f t="shared" si="4"/>
        <v>0</v>
      </c>
      <c r="S13" s="25"/>
      <c r="T13" s="25"/>
    </row>
    <row r="14" spans="1:20" ht="16.2" thickBot="1" x14ac:dyDescent="0.35">
      <c r="A14" s="996">
        <f>L2</f>
        <v>0</v>
      </c>
      <c r="B14" s="331">
        <f>Q6</f>
        <v>0</v>
      </c>
      <c r="C14" s="217" t="s">
        <v>0</v>
      </c>
      <c r="D14" s="352">
        <f>R6</f>
        <v>0</v>
      </c>
      <c r="E14" s="551"/>
      <c r="F14" s="217" t="s">
        <v>0</v>
      </c>
      <c r="G14" s="551"/>
      <c r="H14" s="870">
        <f t="shared" si="2"/>
        <v>0</v>
      </c>
      <c r="I14" s="869">
        <f t="shared" si="0"/>
        <v>0</v>
      </c>
      <c r="J14" s="25"/>
      <c r="K14" s="28">
        <v>4</v>
      </c>
      <c r="L14" s="124"/>
      <c r="M14" s="123">
        <f>G4+G13+G24</f>
        <v>0</v>
      </c>
      <c r="N14" s="123">
        <f>E4+E13+E24</f>
        <v>0</v>
      </c>
      <c r="O14" s="711">
        <f>SUM(I4,I13,I24)</f>
        <v>0</v>
      </c>
      <c r="P14" s="227" t="e">
        <f t="shared" si="5"/>
        <v>#DIV/0!</v>
      </c>
      <c r="Q14" s="377">
        <f t="shared" si="4"/>
        <v>0</v>
      </c>
      <c r="R14" s="378">
        <f t="shared" si="4"/>
        <v>0</v>
      </c>
      <c r="S14" s="25"/>
      <c r="T14" s="25"/>
    </row>
    <row r="15" spans="1:20" ht="16.2" thickBot="1" x14ac:dyDescent="0.35">
      <c r="A15" s="996">
        <f>L16</f>
        <v>0</v>
      </c>
      <c r="B15" s="328">
        <f>Q21</f>
        <v>0</v>
      </c>
      <c r="C15" s="367" t="s">
        <v>0</v>
      </c>
      <c r="D15" s="343">
        <f>R21</f>
        <v>0</v>
      </c>
      <c r="E15" s="552"/>
      <c r="F15" s="367" t="s">
        <v>0</v>
      </c>
      <c r="G15" s="628"/>
      <c r="H15" s="870">
        <f t="shared" si="2"/>
        <v>0</v>
      </c>
      <c r="I15" s="869">
        <f t="shared" si="0"/>
        <v>0</v>
      </c>
      <c r="J15" s="25"/>
      <c r="K15" s="25"/>
      <c r="L15" s="399"/>
      <c r="M15" s="25"/>
      <c r="N15" s="25"/>
      <c r="O15" s="25"/>
      <c r="P15" s="25"/>
      <c r="Q15" s="380">
        <f t="shared" ref="Q15:Q24" si="6">VLOOKUP(S15,$K$18:$L$22,2)</f>
        <v>0</v>
      </c>
      <c r="R15" s="381">
        <f t="shared" ref="R15:R24" si="7">VLOOKUP(T15,$K$18:$L$22,2)</f>
        <v>0</v>
      </c>
      <c r="S15" s="372">
        <v>1</v>
      </c>
      <c r="T15" s="373">
        <v>5</v>
      </c>
    </row>
    <row r="16" spans="1:20" ht="16.2" thickBot="1" x14ac:dyDescent="0.35">
      <c r="A16" s="996"/>
      <c r="B16" s="1147" t="s">
        <v>4</v>
      </c>
      <c r="C16" s="1148"/>
      <c r="D16" s="1148"/>
      <c r="E16" s="645"/>
      <c r="F16" s="394"/>
      <c r="G16" s="646"/>
      <c r="H16" s="835"/>
      <c r="I16" s="835"/>
      <c r="J16" s="25"/>
      <c r="K16" s="987" t="s">
        <v>48</v>
      </c>
      <c r="L16" s="1034"/>
      <c r="Q16" s="382">
        <f t="shared" si="6"/>
        <v>0</v>
      </c>
      <c r="R16" s="383">
        <f t="shared" si="7"/>
        <v>0</v>
      </c>
      <c r="S16" s="269">
        <v>2</v>
      </c>
      <c r="T16" s="374">
        <v>4</v>
      </c>
    </row>
    <row r="17" spans="1:20" ht="16.2" thickBot="1" x14ac:dyDescent="0.35">
      <c r="A17" s="996">
        <f>L16</f>
        <v>0</v>
      </c>
      <c r="B17" s="326">
        <f>Q19</f>
        <v>0</v>
      </c>
      <c r="C17" s="215" t="s">
        <v>0</v>
      </c>
      <c r="D17" s="338">
        <f>R19</f>
        <v>0</v>
      </c>
      <c r="E17" s="550"/>
      <c r="F17" s="215" t="s">
        <v>0</v>
      </c>
      <c r="G17" s="550"/>
      <c r="H17" s="870">
        <f t="shared" si="2"/>
        <v>0</v>
      </c>
      <c r="I17" s="869">
        <f t="shared" si="0"/>
        <v>0</v>
      </c>
      <c r="J17" s="25"/>
      <c r="K17" s="1029" t="s">
        <v>28</v>
      </c>
      <c r="L17" s="990"/>
      <c r="M17" s="1030" t="s">
        <v>36</v>
      </c>
      <c r="N17" s="866" t="s">
        <v>37</v>
      </c>
      <c r="O17" s="1029" t="s">
        <v>45</v>
      </c>
      <c r="P17" s="1029" t="s">
        <v>33</v>
      </c>
      <c r="Q17" s="382">
        <f t="shared" si="6"/>
        <v>0</v>
      </c>
      <c r="R17" s="383">
        <f t="shared" si="7"/>
        <v>0</v>
      </c>
      <c r="S17" s="269">
        <v>3</v>
      </c>
      <c r="T17" s="374">
        <v>5</v>
      </c>
    </row>
    <row r="18" spans="1:20" ht="16.2" thickBot="1" x14ac:dyDescent="0.35">
      <c r="A18" s="996">
        <f>L16</f>
        <v>0</v>
      </c>
      <c r="B18" s="327">
        <f>Q20</f>
        <v>0</v>
      </c>
      <c r="C18" s="217" t="s">
        <v>0</v>
      </c>
      <c r="D18" s="340">
        <f>R20</f>
        <v>0</v>
      </c>
      <c r="E18" s="551"/>
      <c r="F18" s="217" t="s">
        <v>0</v>
      </c>
      <c r="G18" s="551"/>
      <c r="H18" s="870">
        <f t="shared" si="2"/>
        <v>0</v>
      </c>
      <c r="I18" s="869">
        <f t="shared" si="0"/>
        <v>0</v>
      </c>
      <c r="J18" s="25"/>
      <c r="K18" s="1028">
        <v>1</v>
      </c>
      <c r="L18" s="1031"/>
      <c r="M18" s="265">
        <f>E3+E12+E17+E22</f>
        <v>0</v>
      </c>
      <c r="N18" s="265">
        <f>G3+G12+G17+G22</f>
        <v>0</v>
      </c>
      <c r="O18" s="1032">
        <f>SUM(H3,H12,H17,H22)</f>
        <v>0</v>
      </c>
      <c r="P18" s="1033" t="e">
        <f>M18/N18</f>
        <v>#DIV/0!</v>
      </c>
      <c r="Q18" s="382">
        <f t="shared" si="6"/>
        <v>0</v>
      </c>
      <c r="R18" s="383">
        <f t="shared" si="7"/>
        <v>0</v>
      </c>
      <c r="S18" s="269">
        <v>1</v>
      </c>
      <c r="T18" s="374">
        <v>4</v>
      </c>
    </row>
    <row r="19" spans="1:20" ht="16.2" thickBot="1" x14ac:dyDescent="0.35">
      <c r="A19" s="996">
        <f>L2</f>
        <v>0</v>
      </c>
      <c r="B19" s="392">
        <f>Q7</f>
        <v>0</v>
      </c>
      <c r="C19" s="217" t="s">
        <v>0</v>
      </c>
      <c r="D19" s="393">
        <f>R7</f>
        <v>0</v>
      </c>
      <c r="E19" s="551"/>
      <c r="F19" s="217" t="s">
        <v>0</v>
      </c>
      <c r="G19" s="551"/>
      <c r="H19" s="870">
        <f t="shared" si="2"/>
        <v>0</v>
      </c>
      <c r="I19" s="869">
        <f t="shared" si="0"/>
        <v>0</v>
      </c>
      <c r="J19" s="25"/>
      <c r="K19" s="274">
        <v>2</v>
      </c>
      <c r="L19" s="266"/>
      <c r="M19" s="265">
        <f>E6+G15+E18+G22</f>
        <v>0</v>
      </c>
      <c r="N19" s="265">
        <f>G6+E15+G18+E22</f>
        <v>0</v>
      </c>
      <c r="O19" s="867">
        <f>SUM(H6,I15,H18,I22)</f>
        <v>0</v>
      </c>
      <c r="P19" s="359" t="e">
        <f t="shared" ref="P19:P22" si="8">M19/N19</f>
        <v>#DIV/0!</v>
      </c>
      <c r="Q19" s="375">
        <f t="shared" si="6"/>
        <v>0</v>
      </c>
      <c r="R19" s="376">
        <f t="shared" si="7"/>
        <v>0</v>
      </c>
      <c r="S19" s="269">
        <v>1</v>
      </c>
      <c r="T19" s="374">
        <v>3</v>
      </c>
    </row>
    <row r="20" spans="1:20" ht="16.2" thickBot="1" x14ac:dyDescent="0.35">
      <c r="A20" s="996">
        <f>L9</f>
        <v>0</v>
      </c>
      <c r="B20" s="315">
        <f>Q13</f>
        <v>0</v>
      </c>
      <c r="C20" s="217" t="s">
        <v>0</v>
      </c>
      <c r="D20" s="339">
        <f>R13</f>
        <v>0</v>
      </c>
      <c r="E20" s="551"/>
      <c r="F20" s="217" t="s">
        <v>0</v>
      </c>
      <c r="G20" s="551"/>
      <c r="H20" s="870">
        <f t="shared" si="2"/>
        <v>0</v>
      </c>
      <c r="I20" s="869">
        <f t="shared" si="0"/>
        <v>0</v>
      </c>
      <c r="J20" s="25"/>
      <c r="K20" s="274">
        <v>3</v>
      </c>
      <c r="L20" s="266"/>
      <c r="M20" s="265">
        <f>E9+E15+G17+E25</f>
        <v>0</v>
      </c>
      <c r="N20" s="265">
        <f>G9+G15+E17+G25</f>
        <v>0</v>
      </c>
      <c r="O20" s="867">
        <f>SUM(H9,H15,I17,H25)</f>
        <v>0</v>
      </c>
      <c r="P20" s="359" t="e">
        <f t="shared" si="8"/>
        <v>#DIV/0!</v>
      </c>
      <c r="Q20" s="375">
        <f t="shared" si="6"/>
        <v>0</v>
      </c>
      <c r="R20" s="376">
        <f t="shared" si="7"/>
        <v>0</v>
      </c>
      <c r="S20" s="269">
        <v>2</v>
      </c>
      <c r="T20" s="374">
        <v>5</v>
      </c>
    </row>
    <row r="21" spans="1:20" ht="16.2" thickBot="1" x14ac:dyDescent="0.35">
      <c r="A21" s="996">
        <f>L16</f>
        <v>0</v>
      </c>
      <c r="B21" s="327">
        <f>Q22</f>
        <v>0</v>
      </c>
      <c r="C21" s="217" t="s">
        <v>0</v>
      </c>
      <c r="D21" s="340">
        <f>R22</f>
        <v>0</v>
      </c>
      <c r="E21" s="551"/>
      <c r="F21" s="217" t="s">
        <v>0</v>
      </c>
      <c r="G21" s="551"/>
      <c r="H21" s="870">
        <f t="shared" si="2"/>
        <v>0</v>
      </c>
      <c r="I21" s="869">
        <f t="shared" si="0"/>
        <v>0</v>
      </c>
      <c r="J21" s="25"/>
      <c r="K21" s="274">
        <v>4</v>
      </c>
      <c r="L21" s="266"/>
      <c r="M21" s="265">
        <f>G6+G12+E21+G25</f>
        <v>0</v>
      </c>
      <c r="N21" s="265">
        <f>E6+E12+G21+E25</f>
        <v>0</v>
      </c>
      <c r="O21" s="867">
        <f>SUM(I6,I12,H21,I25)</f>
        <v>0</v>
      </c>
      <c r="P21" s="359" t="e">
        <f t="shared" si="8"/>
        <v>#DIV/0!</v>
      </c>
      <c r="Q21" s="382">
        <f t="shared" si="6"/>
        <v>0</v>
      </c>
      <c r="R21" s="383">
        <f t="shared" si="7"/>
        <v>0</v>
      </c>
      <c r="S21" s="269">
        <v>3</v>
      </c>
      <c r="T21" s="374">
        <v>2</v>
      </c>
    </row>
    <row r="22" spans="1:20" ht="16.2" thickBot="1" x14ac:dyDescent="0.35">
      <c r="A22" s="996">
        <f>L16</f>
        <v>0</v>
      </c>
      <c r="B22" s="327">
        <f>Q23</f>
        <v>0</v>
      </c>
      <c r="C22" s="217" t="s">
        <v>0</v>
      </c>
      <c r="D22" s="340">
        <f>R23</f>
        <v>0</v>
      </c>
      <c r="E22" s="551"/>
      <c r="F22" s="217" t="s">
        <v>0</v>
      </c>
      <c r="G22" s="551"/>
      <c r="H22" s="870">
        <f t="shared" si="2"/>
        <v>0</v>
      </c>
      <c r="I22" s="869">
        <f t="shared" si="0"/>
        <v>0</v>
      </c>
      <c r="J22" s="25"/>
      <c r="K22" s="275">
        <v>5</v>
      </c>
      <c r="L22" s="276"/>
      <c r="M22" s="277">
        <f>G3+G9+G18+G21</f>
        <v>0</v>
      </c>
      <c r="N22" s="277">
        <f>E3+E9+E18+E21</f>
        <v>0</v>
      </c>
      <c r="O22" s="868">
        <f>SUM(I21,I18,I9,I3)</f>
        <v>0</v>
      </c>
      <c r="P22" s="360" t="e">
        <f t="shared" si="8"/>
        <v>#DIV/0!</v>
      </c>
      <c r="Q22" s="375">
        <f t="shared" si="6"/>
        <v>0</v>
      </c>
      <c r="R22" s="376">
        <f t="shared" si="7"/>
        <v>0</v>
      </c>
      <c r="S22" s="269">
        <v>4</v>
      </c>
      <c r="T22" s="374">
        <v>5</v>
      </c>
    </row>
    <row r="23" spans="1:20" ht="16.2" thickBot="1" x14ac:dyDescent="0.35">
      <c r="A23" s="996">
        <f>L2</f>
        <v>0</v>
      </c>
      <c r="B23" s="392">
        <f>Q8</f>
        <v>0</v>
      </c>
      <c r="C23" s="217" t="s">
        <v>0</v>
      </c>
      <c r="D23" s="393">
        <f>R8</f>
        <v>0</v>
      </c>
      <c r="E23" s="551"/>
      <c r="F23" s="217" t="s">
        <v>0</v>
      </c>
      <c r="G23" s="551"/>
      <c r="H23" s="870">
        <f t="shared" si="2"/>
        <v>0</v>
      </c>
      <c r="I23" s="869">
        <f t="shared" si="0"/>
        <v>0</v>
      </c>
      <c r="J23" s="25"/>
      <c r="K23" s="25"/>
      <c r="L23" s="25"/>
      <c r="M23" s="25"/>
      <c r="N23" s="25"/>
      <c r="O23" s="25"/>
      <c r="P23" s="25"/>
      <c r="Q23" s="375">
        <f t="shared" si="6"/>
        <v>0</v>
      </c>
      <c r="R23" s="376">
        <f t="shared" si="7"/>
        <v>0</v>
      </c>
      <c r="S23" s="269">
        <v>1</v>
      </c>
      <c r="T23" s="374">
        <v>2</v>
      </c>
    </row>
    <row r="24" spans="1:20" ht="16.2" thickBot="1" x14ac:dyDescent="0.35">
      <c r="A24" s="996">
        <f>L9</f>
        <v>0</v>
      </c>
      <c r="B24" s="315">
        <f>Q14</f>
        <v>0</v>
      </c>
      <c r="C24" s="217" t="s">
        <v>0</v>
      </c>
      <c r="D24" s="339">
        <f>R14</f>
        <v>0</v>
      </c>
      <c r="E24" s="551"/>
      <c r="F24" s="217" t="s">
        <v>0</v>
      </c>
      <c r="G24" s="551"/>
      <c r="H24" s="870">
        <f t="shared" si="2"/>
        <v>0</v>
      </c>
      <c r="I24" s="869">
        <f t="shared" si="0"/>
        <v>0</v>
      </c>
      <c r="J24" s="25"/>
      <c r="K24" s="25"/>
      <c r="L24" s="25"/>
      <c r="M24" s="25"/>
      <c r="N24" s="25"/>
      <c r="O24" s="25"/>
      <c r="P24" s="25"/>
      <c r="Q24" s="384">
        <f t="shared" si="6"/>
        <v>0</v>
      </c>
      <c r="R24" s="385">
        <f t="shared" si="7"/>
        <v>0</v>
      </c>
      <c r="S24" s="379">
        <v>3</v>
      </c>
      <c r="T24" s="261">
        <v>4</v>
      </c>
    </row>
    <row r="25" spans="1:20" ht="16.2" thickBot="1" x14ac:dyDescent="0.35">
      <c r="A25" s="996">
        <f>L16</f>
        <v>0</v>
      </c>
      <c r="B25" s="369">
        <f>Q24</f>
        <v>0</v>
      </c>
      <c r="C25" s="222" t="s">
        <v>0</v>
      </c>
      <c r="D25" s="370">
        <f>R24</f>
        <v>0</v>
      </c>
      <c r="E25" s="629"/>
      <c r="F25" s="222" t="s">
        <v>0</v>
      </c>
      <c r="G25" s="629"/>
      <c r="H25" s="870">
        <f t="shared" si="2"/>
        <v>0</v>
      </c>
      <c r="I25" s="869">
        <f t="shared" si="0"/>
        <v>0</v>
      </c>
    </row>
    <row r="26" spans="1:20" x14ac:dyDescent="0.3">
      <c r="A26" s="12"/>
    </row>
  </sheetData>
  <sheetProtection sheet="1" objects="1" scenarios="1"/>
  <mergeCells count="2">
    <mergeCell ref="B16:D16"/>
    <mergeCell ref="E2:G2"/>
  </mergeCells>
  <pageMargins left="0.7" right="0.7" top="0.75" bottom="0.75" header="0.3" footer="0.3"/>
  <pageSetup paperSize="9" orientation="portrait" horizontalDpi="4294967293" verticalDpi="0" r:id="rId1"/>
  <ignoredErrors>
    <ignoredError sqref="P4:P7" evalErro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'Look Up Data'!$K$1:$K$45</xm:f>
          </x14:formula1>
          <xm:sqref>L11:L14 L4:L7 L18:L22</xm:sqref>
        </x14:dataValidation>
        <x14:dataValidation type="list" allowBlank="1" showInputMessage="1" showErrorMessage="1">
          <x14:formula1>
            <xm:f>'Look Up Data'!$J$1:$J$10</xm:f>
          </x14:formula1>
          <xm:sqref>L16 L9 L2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showRowColHeaders="0" zoomScale="120" zoomScaleNormal="120" workbookViewId="0">
      <selection activeCell="A27" sqref="A27"/>
    </sheetView>
  </sheetViews>
  <sheetFormatPr defaultRowHeight="14.4" x14ac:dyDescent="0.3"/>
  <cols>
    <col min="2" max="2" width="17.44140625" bestFit="1" customWidth="1"/>
    <col min="3" max="3" width="3" bestFit="1" customWidth="1"/>
    <col min="4" max="4" width="18" bestFit="1" customWidth="1"/>
    <col min="6" max="6" width="2.33203125" bestFit="1" customWidth="1"/>
    <col min="8" max="9" width="0" hidden="1" customWidth="1"/>
    <col min="11" max="11" width="8.6640625" bestFit="1" customWidth="1"/>
    <col min="12" max="12" width="17.44140625" bestFit="1" customWidth="1"/>
    <col min="13" max="13" width="4.33203125" hidden="1" customWidth="1"/>
    <col min="14" max="14" width="8.5546875" hidden="1" customWidth="1"/>
    <col min="15" max="15" width="13.44140625" bestFit="1" customWidth="1"/>
    <col min="16" max="16" width="12" bestFit="1" customWidth="1"/>
    <col min="17" max="18" width="2.33203125" hidden="1" customWidth="1"/>
    <col min="19" max="20" width="2.109375" hidden="1" customWidth="1"/>
  </cols>
  <sheetData>
    <row r="1" spans="1:21" ht="15" thickBot="1" x14ac:dyDescent="0.35"/>
    <row r="2" spans="1:21" ht="16.2" thickBot="1" x14ac:dyDescent="0.35">
      <c r="A2" s="995" t="s">
        <v>48</v>
      </c>
      <c r="E2" s="1147" t="s">
        <v>34</v>
      </c>
      <c r="F2" s="1145"/>
      <c r="G2" s="1149"/>
      <c r="H2" s="727"/>
      <c r="I2" s="727"/>
      <c r="K2" s="497" t="s">
        <v>48</v>
      </c>
      <c r="L2" s="1036"/>
      <c r="M2" s="12"/>
      <c r="N2" s="12"/>
      <c r="O2" s="12"/>
      <c r="P2" s="12"/>
      <c r="Q2" s="12"/>
      <c r="R2" s="12"/>
      <c r="S2" s="12"/>
      <c r="T2" s="12"/>
    </row>
    <row r="3" spans="1:21" ht="16.2" thickBot="1" x14ac:dyDescent="0.35">
      <c r="A3" s="996">
        <f>L15</f>
        <v>0</v>
      </c>
      <c r="B3" s="326">
        <f>Q13</f>
        <v>0</v>
      </c>
      <c r="C3" s="215" t="s">
        <v>0</v>
      </c>
      <c r="D3" s="338">
        <f>R13</f>
        <v>0</v>
      </c>
      <c r="E3" s="637"/>
      <c r="F3" s="215" t="s">
        <v>0</v>
      </c>
      <c r="G3" s="216"/>
      <c r="H3" s="334">
        <f>IF(E3&gt;G3,1,0)</f>
        <v>0</v>
      </c>
      <c r="I3" s="334">
        <f>IF(G3&gt;E3,1,0)</f>
        <v>0</v>
      </c>
      <c r="J3" s="25"/>
      <c r="K3" s="1035" t="s">
        <v>28</v>
      </c>
      <c r="L3" s="990"/>
      <c r="M3" s="1037" t="s">
        <v>36</v>
      </c>
      <c r="N3" s="1038" t="s">
        <v>37</v>
      </c>
      <c r="O3" s="1035" t="s">
        <v>45</v>
      </c>
      <c r="P3" s="1035" t="s">
        <v>32</v>
      </c>
      <c r="Q3" s="24"/>
      <c r="R3" s="271"/>
      <c r="S3" s="12"/>
      <c r="T3" s="12"/>
      <c r="U3" s="12"/>
    </row>
    <row r="4" spans="1:21" ht="16.2" thickBot="1" x14ac:dyDescent="0.35">
      <c r="A4" s="996">
        <f>L8</f>
        <v>0</v>
      </c>
      <c r="B4" s="315">
        <f>Q7</f>
        <v>0</v>
      </c>
      <c r="C4" s="217" t="s">
        <v>0</v>
      </c>
      <c r="D4" s="339">
        <f>R7</f>
        <v>0</v>
      </c>
      <c r="E4" s="638"/>
      <c r="F4" s="217" t="s">
        <v>0</v>
      </c>
      <c r="G4" s="218"/>
      <c r="H4" s="334">
        <f t="shared" ref="H4:H25" si="0">IF(E4&gt;G4,1,0)</f>
        <v>0</v>
      </c>
      <c r="I4" s="334">
        <f t="shared" ref="I4:I25" si="1">IF(G4&gt;E4,1,0)</f>
        <v>0</v>
      </c>
      <c r="J4" s="25"/>
      <c r="K4" s="282">
        <v>1</v>
      </c>
      <c r="L4" s="283"/>
      <c r="M4" s="784">
        <f>E6+E12+E18+E21</f>
        <v>0</v>
      </c>
      <c r="N4" s="127">
        <f>G6+G12+G18+G21</f>
        <v>0</v>
      </c>
      <c r="O4" s="725">
        <f>SUM(H6,H12,H18,H21)</f>
        <v>0</v>
      </c>
      <c r="P4" s="299" t="e">
        <f>M4/N4</f>
        <v>#DIV/0!</v>
      </c>
      <c r="Q4" s="297">
        <f>VLOOKUP(S4,$K$4:$L$6,2)</f>
        <v>0</v>
      </c>
      <c r="R4" s="272">
        <f>VLOOKUP(T4,$K$4:$L$6,2)</f>
        <v>0</v>
      </c>
      <c r="S4" s="12">
        <v>1</v>
      </c>
      <c r="T4" s="8">
        <v>3</v>
      </c>
      <c r="U4" s="269"/>
    </row>
    <row r="5" spans="1:21" ht="16.2" thickBot="1" x14ac:dyDescent="0.35">
      <c r="A5" s="996">
        <f>L15</f>
        <v>0</v>
      </c>
      <c r="B5" s="327">
        <f>Q14</f>
        <v>0</v>
      </c>
      <c r="C5" s="217" t="s">
        <v>0</v>
      </c>
      <c r="D5" s="340">
        <f>R14</f>
        <v>0</v>
      </c>
      <c r="E5" s="638"/>
      <c r="F5" s="217" t="s">
        <v>0</v>
      </c>
      <c r="G5" s="218"/>
      <c r="H5" s="334">
        <f t="shared" si="0"/>
        <v>0</v>
      </c>
      <c r="I5" s="334">
        <f t="shared" si="1"/>
        <v>0</v>
      </c>
      <c r="J5" s="25"/>
      <c r="K5" s="158">
        <v>2</v>
      </c>
      <c r="L5" s="159"/>
      <c r="M5" s="784">
        <f>E9+G12+G21+E24</f>
        <v>0</v>
      </c>
      <c r="N5" s="784">
        <f>G9+E12+E21+G24</f>
        <v>0</v>
      </c>
      <c r="O5" s="864">
        <f>SUM(H9,I12,I21,H24)</f>
        <v>0</v>
      </c>
      <c r="P5" s="161" t="e">
        <f t="shared" ref="P5:P6" si="2">M5/N5</f>
        <v>#DIV/0!</v>
      </c>
      <c r="Q5" s="297">
        <f t="shared" ref="Q5:R6" si="3">VLOOKUP(S5,$K$4:$L$6,2)</f>
        <v>0</v>
      </c>
      <c r="R5" s="272">
        <f t="shared" si="3"/>
        <v>0</v>
      </c>
      <c r="S5" s="12">
        <v>2</v>
      </c>
      <c r="T5" s="8">
        <v>3</v>
      </c>
      <c r="U5" s="269"/>
    </row>
    <row r="6" spans="1:21" ht="16.2" thickBot="1" x14ac:dyDescent="0.35">
      <c r="A6" s="996">
        <f>L2</f>
        <v>0</v>
      </c>
      <c r="B6" s="316">
        <f>Q4</f>
        <v>0</v>
      </c>
      <c r="C6" s="217" t="s">
        <v>0</v>
      </c>
      <c r="D6" s="341">
        <f>R4</f>
        <v>0</v>
      </c>
      <c r="E6" s="638"/>
      <c r="F6" s="217" t="s">
        <v>0</v>
      </c>
      <c r="G6" s="218"/>
      <c r="H6" s="334">
        <f t="shared" si="0"/>
        <v>0</v>
      </c>
      <c r="I6" s="334">
        <f t="shared" si="1"/>
        <v>0</v>
      </c>
      <c r="J6" s="25"/>
      <c r="K6" s="162">
        <v>3</v>
      </c>
      <c r="L6" s="163"/>
      <c r="M6" s="129">
        <f>G6+G9+G18+G24</f>
        <v>0</v>
      </c>
      <c r="N6" s="785">
        <f>E6+E9+E18+E24</f>
        <v>0</v>
      </c>
      <c r="O6" s="865">
        <f>SUM(I6,I9,I18,I24)</f>
        <v>0</v>
      </c>
      <c r="P6" s="165" t="e">
        <f t="shared" si="2"/>
        <v>#DIV/0!</v>
      </c>
      <c r="Q6" s="298">
        <f t="shared" si="3"/>
        <v>0</v>
      </c>
      <c r="R6" s="273">
        <f t="shared" si="3"/>
        <v>0</v>
      </c>
      <c r="S6" s="57">
        <v>1</v>
      </c>
      <c r="T6" s="10">
        <v>2</v>
      </c>
      <c r="U6" s="269"/>
    </row>
    <row r="7" spans="1:21" ht="16.2" thickBot="1" x14ac:dyDescent="0.35">
      <c r="A7" s="996">
        <f>L8</f>
        <v>0</v>
      </c>
      <c r="B7" s="315">
        <f>Q8</f>
        <v>0</v>
      </c>
      <c r="C7" s="217" t="s">
        <v>0</v>
      </c>
      <c r="D7" s="339">
        <f>R8</f>
        <v>0</v>
      </c>
      <c r="E7" s="638"/>
      <c r="F7" s="217" t="s">
        <v>0</v>
      </c>
      <c r="G7" s="218"/>
      <c r="H7" s="334">
        <f t="shared" si="0"/>
        <v>0</v>
      </c>
      <c r="I7" s="334">
        <f t="shared" si="1"/>
        <v>0</v>
      </c>
      <c r="J7" s="25"/>
      <c r="K7" s="12"/>
      <c r="L7" s="56"/>
      <c r="M7" s="12"/>
      <c r="N7" s="12"/>
      <c r="O7" s="12"/>
      <c r="P7" s="12"/>
      <c r="Q7" s="322">
        <f t="shared" ref="Q7:R12" si="4">VLOOKUP(S7,$K$10:$L$13,2)</f>
        <v>0</v>
      </c>
      <c r="R7" s="322">
        <f t="shared" si="4"/>
        <v>0</v>
      </c>
      <c r="S7" s="11">
        <v>1</v>
      </c>
      <c r="T7" s="6">
        <v>4</v>
      </c>
    </row>
    <row r="8" spans="1:21" ht="16.2" thickBot="1" x14ac:dyDescent="0.35">
      <c r="A8" s="996">
        <f>L15</f>
        <v>0</v>
      </c>
      <c r="B8" s="327">
        <f>Q15</f>
        <v>0</v>
      </c>
      <c r="C8" s="217" t="s">
        <v>0</v>
      </c>
      <c r="D8" s="340">
        <f>R15</f>
        <v>0</v>
      </c>
      <c r="E8" s="638"/>
      <c r="F8" s="217" t="s">
        <v>0</v>
      </c>
      <c r="G8" s="218"/>
      <c r="H8" s="334">
        <f t="shared" si="0"/>
        <v>0</v>
      </c>
      <c r="I8" s="334">
        <f t="shared" si="1"/>
        <v>0</v>
      </c>
      <c r="J8" s="25"/>
      <c r="K8" s="498" t="s">
        <v>48</v>
      </c>
      <c r="L8" s="1010"/>
      <c r="Q8" s="19">
        <f t="shared" si="4"/>
        <v>0</v>
      </c>
      <c r="R8" s="19">
        <f t="shared" si="4"/>
        <v>0</v>
      </c>
      <c r="S8" s="12">
        <v>2</v>
      </c>
      <c r="T8" s="8">
        <v>3</v>
      </c>
    </row>
    <row r="9" spans="1:21" ht="16.2" thickBot="1" x14ac:dyDescent="0.35">
      <c r="A9" s="996">
        <f>L2</f>
        <v>0</v>
      </c>
      <c r="B9" s="316">
        <f>Q5</f>
        <v>0</v>
      </c>
      <c r="C9" s="217" t="s">
        <v>0</v>
      </c>
      <c r="D9" s="341">
        <f>R5</f>
        <v>0</v>
      </c>
      <c r="E9" s="638"/>
      <c r="F9" s="217" t="s">
        <v>0</v>
      </c>
      <c r="G9" s="218"/>
      <c r="H9" s="334">
        <f t="shared" si="0"/>
        <v>0</v>
      </c>
      <c r="I9" s="334">
        <f t="shared" si="1"/>
        <v>0</v>
      </c>
      <c r="J9" s="25"/>
      <c r="K9" s="1008" t="s">
        <v>28</v>
      </c>
      <c r="L9" s="990"/>
      <c r="M9" s="1009" t="s">
        <v>36</v>
      </c>
      <c r="N9" s="731" t="s">
        <v>37</v>
      </c>
      <c r="O9" s="1008" t="s">
        <v>45</v>
      </c>
      <c r="P9" s="1008" t="s">
        <v>33</v>
      </c>
      <c r="Q9" s="19">
        <f t="shared" si="4"/>
        <v>0</v>
      </c>
      <c r="R9" s="19">
        <f t="shared" si="4"/>
        <v>0</v>
      </c>
      <c r="S9" s="12">
        <v>1</v>
      </c>
      <c r="T9" s="8">
        <v>3</v>
      </c>
    </row>
    <row r="10" spans="1:21" ht="16.2" thickBot="1" x14ac:dyDescent="0.35">
      <c r="A10" s="996">
        <f>L8</f>
        <v>0</v>
      </c>
      <c r="B10" s="315">
        <f>Q9</f>
        <v>0</v>
      </c>
      <c r="C10" s="217" t="s">
        <v>0</v>
      </c>
      <c r="D10" s="339">
        <f>R9</f>
        <v>0</v>
      </c>
      <c r="E10" s="638"/>
      <c r="F10" s="217" t="s">
        <v>0</v>
      </c>
      <c r="G10" s="218"/>
      <c r="H10" s="334">
        <f t="shared" si="0"/>
        <v>0</v>
      </c>
      <c r="I10" s="334">
        <f t="shared" si="1"/>
        <v>0</v>
      </c>
      <c r="J10" s="25"/>
      <c r="K10" s="1007">
        <v>1</v>
      </c>
      <c r="L10" s="722"/>
      <c r="M10" s="122">
        <f>E4+E10+E19</f>
        <v>0</v>
      </c>
      <c r="N10" s="122">
        <f>G4+G10+G19</f>
        <v>0</v>
      </c>
      <c r="O10" s="541">
        <f>SUM(H4,H10,H19)</f>
        <v>0</v>
      </c>
      <c r="P10" s="1027" t="e">
        <f t="shared" ref="P10:P12" si="5">M10/N10</f>
        <v>#DIV/0!</v>
      </c>
      <c r="Q10" s="19">
        <f t="shared" si="4"/>
        <v>0</v>
      </c>
      <c r="R10" s="19">
        <f t="shared" si="4"/>
        <v>0</v>
      </c>
      <c r="S10" s="12">
        <v>2</v>
      </c>
      <c r="T10" s="8">
        <v>4</v>
      </c>
    </row>
    <row r="11" spans="1:21" ht="16.2" thickBot="1" x14ac:dyDescent="0.35">
      <c r="A11" s="996">
        <f>L15</f>
        <v>0</v>
      </c>
      <c r="B11" s="327">
        <f>Q16</f>
        <v>0</v>
      </c>
      <c r="C11" s="217" t="s">
        <v>0</v>
      </c>
      <c r="D11" s="340">
        <f>R16</f>
        <v>0</v>
      </c>
      <c r="E11" s="638"/>
      <c r="F11" s="217" t="s">
        <v>0</v>
      </c>
      <c r="G11" s="218"/>
      <c r="H11" s="334">
        <f t="shared" si="0"/>
        <v>0</v>
      </c>
      <c r="I11" s="334">
        <f t="shared" si="1"/>
        <v>0</v>
      </c>
      <c r="J11" s="25"/>
      <c r="K11" s="120">
        <v>2</v>
      </c>
      <c r="L11" s="121"/>
      <c r="M11" s="122">
        <f>E7+E13+G19</f>
        <v>0</v>
      </c>
      <c r="N11" s="122">
        <f>G7+G13+G19</f>
        <v>0</v>
      </c>
      <c r="O11" s="710">
        <f>SUM(H7,H13,I19)</f>
        <v>0</v>
      </c>
      <c r="P11" s="225" t="e">
        <f t="shared" si="5"/>
        <v>#DIV/0!</v>
      </c>
      <c r="Q11" s="323">
        <f t="shared" si="4"/>
        <v>0</v>
      </c>
      <c r="R11" s="323">
        <f t="shared" si="4"/>
        <v>0</v>
      </c>
      <c r="S11" s="12">
        <v>1</v>
      </c>
      <c r="T11" s="8">
        <v>2</v>
      </c>
    </row>
    <row r="12" spans="1:21" ht="16.2" thickBot="1" x14ac:dyDescent="0.35">
      <c r="A12" s="996">
        <f>L2</f>
        <v>0</v>
      </c>
      <c r="B12" s="337">
        <f>Q6</f>
        <v>0</v>
      </c>
      <c r="C12" s="217" t="s">
        <v>0</v>
      </c>
      <c r="D12" s="342">
        <f>R6</f>
        <v>0</v>
      </c>
      <c r="E12" s="638"/>
      <c r="F12" s="217" t="s">
        <v>0</v>
      </c>
      <c r="G12" s="218"/>
      <c r="H12" s="334">
        <f t="shared" si="0"/>
        <v>0</v>
      </c>
      <c r="I12" s="334">
        <f t="shared" si="1"/>
        <v>0</v>
      </c>
      <c r="J12" s="25"/>
      <c r="K12" s="120">
        <v>3</v>
      </c>
      <c r="L12" s="121"/>
      <c r="M12" s="122">
        <f>G7+G10+E23</f>
        <v>0</v>
      </c>
      <c r="N12" s="122">
        <f>E7+E10+E23</f>
        <v>0</v>
      </c>
      <c r="O12" s="710">
        <f>SUM(I7,I10,H23)</f>
        <v>0</v>
      </c>
      <c r="P12" s="225" t="e">
        <f t="shared" si="5"/>
        <v>#DIV/0!</v>
      </c>
      <c r="Q12" s="323">
        <f t="shared" si="4"/>
        <v>0</v>
      </c>
      <c r="R12" s="323">
        <f t="shared" si="4"/>
        <v>0</v>
      </c>
      <c r="S12" s="57">
        <v>3</v>
      </c>
      <c r="T12" s="10">
        <v>4</v>
      </c>
    </row>
    <row r="13" spans="1:21" ht="16.2" thickBot="1" x14ac:dyDescent="0.35">
      <c r="A13" s="996">
        <f>L8</f>
        <v>0</v>
      </c>
      <c r="B13" s="315">
        <f>Q10</f>
        <v>0</v>
      </c>
      <c r="C13" s="217" t="s">
        <v>0</v>
      </c>
      <c r="D13" s="339">
        <f>R10</f>
        <v>0</v>
      </c>
      <c r="E13" s="638"/>
      <c r="F13" s="217" t="s">
        <v>0</v>
      </c>
      <c r="G13" s="218"/>
      <c r="H13" s="334">
        <f t="shared" si="0"/>
        <v>0</v>
      </c>
      <c r="I13" s="334">
        <f t="shared" si="1"/>
        <v>0</v>
      </c>
      <c r="J13" s="25"/>
      <c r="K13" s="28">
        <v>4</v>
      </c>
      <c r="L13" s="124"/>
      <c r="M13" s="123">
        <f>E4+E13+E23</f>
        <v>0</v>
      </c>
      <c r="N13" s="123">
        <f>E4+E13+E23</f>
        <v>0</v>
      </c>
      <c r="O13" s="711">
        <f>SUM(I4,I13,I23)</f>
        <v>0</v>
      </c>
      <c r="P13" s="227" t="e">
        <f>M13/N13</f>
        <v>#DIV/0!</v>
      </c>
      <c r="Q13" s="321">
        <f t="shared" ref="Q13:Q22" si="6">VLOOKUP(S13,$K$17:$L$21,2)</f>
        <v>0</v>
      </c>
      <c r="R13" s="321">
        <f t="shared" ref="R13:R22" si="7">VLOOKUP(T13,$K$17:$L$21,2)</f>
        <v>0</v>
      </c>
      <c r="S13" s="11">
        <v>1</v>
      </c>
      <c r="T13" s="6">
        <v>5</v>
      </c>
    </row>
    <row r="14" spans="1:21" ht="16.2" thickBot="1" x14ac:dyDescent="0.35">
      <c r="A14" s="996">
        <f>L15</f>
        <v>0</v>
      </c>
      <c r="B14" s="369">
        <f>Q19</f>
        <v>0</v>
      </c>
      <c r="C14" s="222" t="s">
        <v>0</v>
      </c>
      <c r="D14" s="370">
        <f>R19</f>
        <v>0</v>
      </c>
      <c r="E14" s="639"/>
      <c r="F14" s="222" t="s">
        <v>0</v>
      </c>
      <c r="G14" s="226"/>
      <c r="H14" s="334">
        <f t="shared" si="0"/>
        <v>0</v>
      </c>
      <c r="I14" s="334">
        <f t="shared" si="1"/>
        <v>0</v>
      </c>
      <c r="J14" s="25"/>
      <c r="K14" s="269"/>
      <c r="L14" s="334"/>
      <c r="M14" s="269"/>
      <c r="N14" s="269"/>
      <c r="O14" s="269"/>
      <c r="P14" s="269"/>
      <c r="Q14" s="321">
        <f t="shared" si="6"/>
        <v>0</v>
      </c>
      <c r="R14" s="321">
        <f t="shared" si="7"/>
        <v>0</v>
      </c>
      <c r="S14" s="12">
        <v>2</v>
      </c>
      <c r="T14" s="8">
        <v>4</v>
      </c>
    </row>
    <row r="15" spans="1:21" ht="16.2" thickBot="1" x14ac:dyDescent="0.35">
      <c r="A15" s="1026"/>
      <c r="B15" s="1147" t="s">
        <v>4</v>
      </c>
      <c r="C15" s="1145"/>
      <c r="D15" s="1148"/>
      <c r="E15" s="365"/>
      <c r="F15" s="643"/>
      <c r="G15" s="366"/>
      <c r="H15" s="334"/>
      <c r="I15" s="334"/>
      <c r="J15" s="25"/>
      <c r="K15" s="987" t="s">
        <v>48</v>
      </c>
      <c r="L15" s="1034"/>
      <c r="Q15" s="321">
        <f t="shared" si="6"/>
        <v>0</v>
      </c>
      <c r="R15" s="321">
        <f t="shared" si="7"/>
        <v>0</v>
      </c>
      <c r="S15" s="12">
        <v>3</v>
      </c>
      <c r="T15" s="8">
        <v>5</v>
      </c>
    </row>
    <row r="16" spans="1:21" ht="16.2" thickBot="1" x14ac:dyDescent="0.35">
      <c r="A16" s="996">
        <f>L15</f>
        <v>0</v>
      </c>
      <c r="B16" s="347">
        <f>Q17</f>
        <v>0</v>
      </c>
      <c r="C16" s="215" t="s">
        <v>0</v>
      </c>
      <c r="D16" s="351">
        <f>R17</f>
        <v>0</v>
      </c>
      <c r="E16" s="640"/>
      <c r="F16" s="215" t="s">
        <v>0</v>
      </c>
      <c r="G16" s="224"/>
      <c r="H16" s="334">
        <f t="shared" si="0"/>
        <v>0</v>
      </c>
      <c r="I16" s="334">
        <f t="shared" si="1"/>
        <v>0</v>
      </c>
      <c r="J16" s="25"/>
      <c r="K16" s="1029" t="s">
        <v>28</v>
      </c>
      <c r="L16" s="990"/>
      <c r="M16" s="1030" t="s">
        <v>36</v>
      </c>
      <c r="N16" s="866" t="s">
        <v>37</v>
      </c>
      <c r="O16" s="1029" t="s">
        <v>45</v>
      </c>
      <c r="P16" s="1029" t="s">
        <v>33</v>
      </c>
      <c r="Q16" s="321">
        <f t="shared" si="6"/>
        <v>0</v>
      </c>
      <c r="R16" s="321">
        <f t="shared" si="7"/>
        <v>0</v>
      </c>
      <c r="S16" s="12">
        <v>1</v>
      </c>
      <c r="T16" s="8">
        <v>4</v>
      </c>
    </row>
    <row r="17" spans="1:20" ht="16.2" thickBot="1" x14ac:dyDescent="0.35">
      <c r="A17" s="996">
        <f>L15</f>
        <v>0</v>
      </c>
      <c r="B17" s="327">
        <f>Q18</f>
        <v>0</v>
      </c>
      <c r="C17" s="217" t="s">
        <v>0</v>
      </c>
      <c r="D17" s="340">
        <f>R18</f>
        <v>0</v>
      </c>
      <c r="E17" s="638"/>
      <c r="F17" s="217" t="s">
        <v>0</v>
      </c>
      <c r="G17" s="218"/>
      <c r="H17" s="334">
        <f t="shared" si="0"/>
        <v>0</v>
      </c>
      <c r="I17" s="334">
        <f t="shared" si="1"/>
        <v>0</v>
      </c>
      <c r="J17" s="25"/>
      <c r="K17" s="1028">
        <v>1</v>
      </c>
      <c r="L17" s="1031"/>
      <c r="M17" s="265">
        <f>E3+E11+E16+E22</f>
        <v>0</v>
      </c>
      <c r="N17" s="265">
        <f>G3+G11+G16+G22</f>
        <v>0</v>
      </c>
      <c r="O17" s="1032">
        <f>SUM(H3,H11,H16,H22)</f>
        <v>0</v>
      </c>
      <c r="P17" s="1033" t="e">
        <f>M17/N17</f>
        <v>#DIV/0!</v>
      </c>
      <c r="Q17" s="324">
        <f t="shared" si="6"/>
        <v>0</v>
      </c>
      <c r="R17" s="324">
        <f t="shared" si="7"/>
        <v>0</v>
      </c>
      <c r="S17" s="12">
        <v>1</v>
      </c>
      <c r="T17" s="8">
        <v>3</v>
      </c>
    </row>
    <row r="18" spans="1:20" ht="16.2" thickBot="1" x14ac:dyDescent="0.35">
      <c r="A18" s="996">
        <f>L2</f>
        <v>0</v>
      </c>
      <c r="B18" s="331">
        <f>Q4</f>
        <v>0</v>
      </c>
      <c r="C18" s="217" t="s">
        <v>0</v>
      </c>
      <c r="D18" s="352">
        <f>R4</f>
        <v>0</v>
      </c>
      <c r="E18" s="638"/>
      <c r="F18" s="217" t="s">
        <v>0</v>
      </c>
      <c r="G18" s="218"/>
      <c r="H18" s="334">
        <f t="shared" si="0"/>
        <v>0</v>
      </c>
      <c r="I18" s="334">
        <f t="shared" si="1"/>
        <v>0</v>
      </c>
      <c r="J18" s="25"/>
      <c r="K18" s="274">
        <v>2</v>
      </c>
      <c r="L18" s="266"/>
      <c r="M18" s="265">
        <f>E5+G14+E17+G22</f>
        <v>0</v>
      </c>
      <c r="N18" s="265">
        <f>G5+E14+G17+E22</f>
        <v>0</v>
      </c>
      <c r="O18" s="867">
        <f>SUM(H5,I14,H17,I22)</f>
        <v>0</v>
      </c>
      <c r="P18" s="359" t="e">
        <f t="shared" ref="P18:P21" si="8">M18/N18</f>
        <v>#DIV/0!</v>
      </c>
      <c r="Q18" s="324">
        <f t="shared" si="6"/>
        <v>0</v>
      </c>
      <c r="R18" s="324">
        <f t="shared" si="7"/>
        <v>0</v>
      </c>
      <c r="S18" s="12">
        <v>2</v>
      </c>
      <c r="T18" s="8">
        <v>5</v>
      </c>
    </row>
    <row r="19" spans="1:20" ht="16.2" thickBot="1" x14ac:dyDescent="0.35">
      <c r="A19" s="996">
        <f>L8</f>
        <v>0</v>
      </c>
      <c r="B19" s="315">
        <f>Q11</f>
        <v>0</v>
      </c>
      <c r="C19" s="217" t="s">
        <v>0</v>
      </c>
      <c r="D19" s="339">
        <f>R11</f>
        <v>0</v>
      </c>
      <c r="E19" s="638"/>
      <c r="F19" s="217" t="s">
        <v>0</v>
      </c>
      <c r="G19" s="218"/>
      <c r="H19" s="334">
        <f t="shared" si="0"/>
        <v>0</v>
      </c>
      <c r="I19" s="334">
        <f t="shared" si="1"/>
        <v>0</v>
      </c>
      <c r="J19" s="25"/>
      <c r="K19" s="274">
        <v>3</v>
      </c>
      <c r="L19" s="266"/>
      <c r="M19" s="265">
        <f>E8+E14+G16+E25</f>
        <v>0</v>
      </c>
      <c r="N19" s="265">
        <f>G8+G14+E16+G25</f>
        <v>0</v>
      </c>
      <c r="O19" s="867">
        <f>SUM(H8,H14,I16,H25)</f>
        <v>0</v>
      </c>
      <c r="P19" s="359" t="e">
        <f t="shared" si="8"/>
        <v>#DIV/0!</v>
      </c>
      <c r="Q19" s="325">
        <f t="shared" si="6"/>
        <v>0</v>
      </c>
      <c r="R19" s="325">
        <f t="shared" si="7"/>
        <v>0</v>
      </c>
      <c r="S19" s="12">
        <v>3</v>
      </c>
      <c r="T19" s="8">
        <v>2</v>
      </c>
    </row>
    <row r="20" spans="1:20" ht="16.2" thickBot="1" x14ac:dyDescent="0.35">
      <c r="A20" s="996">
        <f>L15</f>
        <v>0</v>
      </c>
      <c r="B20" s="348">
        <f>Q20</f>
        <v>0</v>
      </c>
      <c r="C20" s="217" t="s">
        <v>0</v>
      </c>
      <c r="D20" s="353">
        <f>R20</f>
        <v>0</v>
      </c>
      <c r="E20" s="638"/>
      <c r="F20" s="217" t="s">
        <v>0</v>
      </c>
      <c r="G20" s="218"/>
      <c r="H20" s="334">
        <f t="shared" si="0"/>
        <v>0</v>
      </c>
      <c r="I20" s="334">
        <f t="shared" si="1"/>
        <v>0</v>
      </c>
      <c r="J20" s="25"/>
      <c r="K20" s="274">
        <v>4</v>
      </c>
      <c r="L20" s="266"/>
      <c r="M20" s="265">
        <f>G5+G11+E20+G25</f>
        <v>0</v>
      </c>
      <c r="N20" s="265">
        <f>E5+E11+G20+E25</f>
        <v>0</v>
      </c>
      <c r="O20" s="867">
        <f>SUM(I5,,I11,H20,I25)</f>
        <v>0</v>
      </c>
      <c r="P20" s="359" t="e">
        <f t="shared" si="8"/>
        <v>#DIV/0!</v>
      </c>
      <c r="Q20" s="324">
        <f t="shared" si="6"/>
        <v>0</v>
      </c>
      <c r="R20" s="324">
        <f t="shared" si="7"/>
        <v>0</v>
      </c>
      <c r="S20" s="12">
        <v>4</v>
      </c>
      <c r="T20" s="8">
        <v>5</v>
      </c>
    </row>
    <row r="21" spans="1:20" ht="16.2" thickBot="1" x14ac:dyDescent="0.35">
      <c r="A21" s="996">
        <f>L2</f>
        <v>0</v>
      </c>
      <c r="B21" s="331">
        <f>Q6</f>
        <v>0</v>
      </c>
      <c r="C21" s="217" t="s">
        <v>0</v>
      </c>
      <c r="D21" s="352">
        <f>R6</f>
        <v>0</v>
      </c>
      <c r="E21" s="638"/>
      <c r="F21" s="217" t="s">
        <v>0</v>
      </c>
      <c r="G21" s="218"/>
      <c r="H21" s="334">
        <f t="shared" si="0"/>
        <v>0</v>
      </c>
      <c r="I21" s="334">
        <f t="shared" si="1"/>
        <v>0</v>
      </c>
      <c r="J21" s="25"/>
      <c r="K21" s="275">
        <v>5</v>
      </c>
      <c r="L21" s="276"/>
      <c r="M21" s="277">
        <f>G3+G8+G17+G20</f>
        <v>0</v>
      </c>
      <c r="N21" s="277">
        <f>E3+E8+E17+E20</f>
        <v>0</v>
      </c>
      <c r="O21" s="868">
        <f>SUM(I20,I17,I8,I3)</f>
        <v>0</v>
      </c>
      <c r="P21" s="360" t="e">
        <f t="shared" si="8"/>
        <v>#DIV/0!</v>
      </c>
      <c r="Q21" s="324">
        <f t="shared" si="6"/>
        <v>0</v>
      </c>
      <c r="R21" s="324">
        <f t="shared" si="7"/>
        <v>0</v>
      </c>
      <c r="S21" s="12">
        <v>1</v>
      </c>
      <c r="T21" s="8">
        <v>2</v>
      </c>
    </row>
    <row r="22" spans="1:20" ht="16.2" thickBot="1" x14ac:dyDescent="0.35">
      <c r="A22" s="996">
        <f>L15</f>
        <v>0</v>
      </c>
      <c r="B22" s="349">
        <f>Q21</f>
        <v>0</v>
      </c>
      <c r="C22" s="217" t="s">
        <v>0</v>
      </c>
      <c r="D22" s="354">
        <f>R21</f>
        <v>0</v>
      </c>
      <c r="E22" s="641"/>
      <c r="F22" s="217" t="s">
        <v>0</v>
      </c>
      <c r="G22" s="363"/>
      <c r="H22" s="334">
        <f t="shared" si="0"/>
        <v>0</v>
      </c>
      <c r="I22" s="334">
        <f t="shared" si="1"/>
        <v>0</v>
      </c>
      <c r="K22" s="269"/>
      <c r="L22" s="269"/>
      <c r="M22" s="269"/>
      <c r="N22" s="269"/>
      <c r="O22" s="269"/>
      <c r="P22" s="269"/>
      <c r="Q22" s="324">
        <f t="shared" si="6"/>
        <v>0</v>
      </c>
      <c r="R22" s="324">
        <f t="shared" si="7"/>
        <v>0</v>
      </c>
      <c r="S22" s="57">
        <v>3</v>
      </c>
      <c r="T22" s="10">
        <v>4</v>
      </c>
    </row>
    <row r="23" spans="1:20" ht="16.2" thickBot="1" x14ac:dyDescent="0.35">
      <c r="A23" s="996">
        <f>L8</f>
        <v>0</v>
      </c>
      <c r="B23" s="33">
        <f>Q12</f>
        <v>0</v>
      </c>
      <c r="C23" s="217" t="s">
        <v>0</v>
      </c>
      <c r="D23" s="355">
        <f>R12</f>
        <v>0</v>
      </c>
      <c r="E23" s="641"/>
      <c r="F23" s="217" t="s">
        <v>0</v>
      </c>
      <c r="G23" s="363"/>
      <c r="H23" s="334">
        <f t="shared" si="0"/>
        <v>0</v>
      </c>
      <c r="I23" s="334">
        <f t="shared" si="1"/>
        <v>0</v>
      </c>
    </row>
    <row r="24" spans="1:20" ht="16.2" thickBot="1" x14ac:dyDescent="0.35">
      <c r="A24" s="996">
        <f>L2</f>
        <v>0</v>
      </c>
      <c r="B24" s="32">
        <f>Q5</f>
        <v>0</v>
      </c>
      <c r="C24" s="217" t="s">
        <v>0</v>
      </c>
      <c r="D24" s="356">
        <f>R5</f>
        <v>0</v>
      </c>
      <c r="E24" s="641"/>
      <c r="F24" s="217" t="s">
        <v>0</v>
      </c>
      <c r="G24" s="363"/>
      <c r="H24" s="334">
        <f t="shared" si="0"/>
        <v>0</v>
      </c>
      <c r="I24" s="334">
        <f t="shared" si="1"/>
        <v>0</v>
      </c>
    </row>
    <row r="25" spans="1:20" ht="16.2" thickBot="1" x14ac:dyDescent="0.35">
      <c r="A25" s="996">
        <f>L15</f>
        <v>0</v>
      </c>
      <c r="B25" s="240">
        <f>Q22</f>
        <v>0</v>
      </c>
      <c r="C25" s="222" t="s">
        <v>0</v>
      </c>
      <c r="D25" s="357">
        <f>R22</f>
        <v>0</v>
      </c>
      <c r="E25" s="642"/>
      <c r="F25" s="222" t="s">
        <v>0</v>
      </c>
      <c r="G25" s="364"/>
      <c r="H25" s="334">
        <f t="shared" si="0"/>
        <v>0</v>
      </c>
      <c r="I25" s="334">
        <f t="shared" si="1"/>
        <v>0</v>
      </c>
    </row>
  </sheetData>
  <sheetProtection sheet="1" objects="1" scenarios="1"/>
  <mergeCells count="2">
    <mergeCell ref="B15:D15"/>
    <mergeCell ref="E2:G2"/>
  </mergeCells>
  <pageMargins left="0.7" right="0.7" top="0.75" bottom="0.75" header="0.3" footer="0.3"/>
  <ignoredErrors>
    <ignoredError sqref="P4:P6" evalErro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'Look Up Data'!$K$1:$K$45</xm:f>
          </x14:formula1>
          <xm:sqref>L4:L6 L17:L21 L10:L13</xm:sqref>
        </x14:dataValidation>
        <x14:dataValidation type="list" allowBlank="1" showInputMessage="1" showErrorMessage="1">
          <x14:formula1>
            <xm:f>'Look Up Data'!$J$1:$J$10</xm:f>
          </x14:formula1>
          <xm:sqref>L2 L8 L15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GridLines="0" showRowColHeaders="0" zoomScale="120" zoomScaleNormal="120" workbookViewId="0">
      <selection activeCell="L16" sqref="L16"/>
    </sheetView>
  </sheetViews>
  <sheetFormatPr defaultRowHeight="14.4" x14ac:dyDescent="0.3"/>
  <cols>
    <col min="1" max="1" width="7.44140625" customWidth="1"/>
    <col min="2" max="2" width="18.44140625" bestFit="1" customWidth="1"/>
    <col min="3" max="3" width="2.33203125" bestFit="1" customWidth="1"/>
    <col min="4" max="4" width="18.44140625" bestFit="1" customWidth="1"/>
    <col min="6" max="6" width="2.33203125" bestFit="1" customWidth="1"/>
    <col min="8" max="9" width="0" hidden="1" customWidth="1"/>
    <col min="12" max="12" width="17.44140625" customWidth="1"/>
    <col min="13" max="13" width="4.33203125" hidden="1" customWidth="1"/>
    <col min="14" max="14" width="8.5546875" hidden="1" customWidth="1"/>
    <col min="15" max="15" width="13.44140625" bestFit="1" customWidth="1"/>
    <col min="16" max="16" width="12" bestFit="1" customWidth="1"/>
    <col min="17" max="18" width="2.109375" hidden="1" customWidth="1"/>
    <col min="19" max="20" width="2.33203125" hidden="1" customWidth="1"/>
  </cols>
  <sheetData>
    <row r="1" spans="1:22" ht="15" thickBot="1" x14ac:dyDescent="0.35"/>
    <row r="2" spans="1:22" ht="16.2" thickBot="1" x14ac:dyDescent="0.35">
      <c r="A2" s="995" t="s">
        <v>48</v>
      </c>
      <c r="B2" s="25"/>
      <c r="C2" s="25"/>
      <c r="D2" s="25"/>
      <c r="E2" s="1147" t="s">
        <v>34</v>
      </c>
      <c r="F2" s="1148"/>
      <c r="G2" s="1149"/>
      <c r="H2" s="727"/>
      <c r="I2" s="727"/>
      <c r="J2" s="25"/>
      <c r="K2" s="1019" t="s">
        <v>48</v>
      </c>
      <c r="L2" s="1034"/>
      <c r="M2" s="269"/>
      <c r="N2" s="269"/>
      <c r="O2" s="269"/>
      <c r="P2" s="269"/>
      <c r="Q2" s="262">
        <f t="shared" ref="Q2:Q11" si="0">VLOOKUP(S2,$K$4:$L$8,2)</f>
        <v>0</v>
      </c>
      <c r="R2" s="262">
        <f t="shared" ref="R2:R11" si="1">VLOOKUP(T2,$K$4:$L$8,2)</f>
        <v>0</v>
      </c>
      <c r="S2" s="262">
        <v>1</v>
      </c>
      <c r="T2" s="262">
        <v>5</v>
      </c>
      <c r="U2" s="12"/>
      <c r="V2" s="12"/>
    </row>
    <row r="3" spans="1:22" ht="16.2" thickBot="1" x14ac:dyDescent="0.35">
      <c r="A3" s="996">
        <f>L2</f>
        <v>0</v>
      </c>
      <c r="B3" s="583">
        <f>Q3</f>
        <v>0</v>
      </c>
      <c r="C3" s="267" t="s">
        <v>0</v>
      </c>
      <c r="D3" s="589">
        <f>R3</f>
        <v>0</v>
      </c>
      <c r="E3" s="630"/>
      <c r="F3" s="267" t="s">
        <v>0</v>
      </c>
      <c r="G3" s="860"/>
      <c r="H3" s="859">
        <f>IF(E3&gt;G3,1,0)</f>
        <v>0</v>
      </c>
      <c r="I3" s="858">
        <f>IF(G3&gt;E3,1,0)</f>
        <v>0</v>
      </c>
      <c r="J3" s="631"/>
      <c r="K3" s="1019" t="s">
        <v>28</v>
      </c>
      <c r="L3" s="990"/>
      <c r="M3" s="1039" t="s">
        <v>36</v>
      </c>
      <c r="N3" s="846" t="s">
        <v>37</v>
      </c>
      <c r="O3" s="1019" t="s">
        <v>45</v>
      </c>
      <c r="P3" s="1019" t="s">
        <v>33</v>
      </c>
      <c r="Q3" s="262">
        <f t="shared" si="0"/>
        <v>0</v>
      </c>
      <c r="R3" s="262">
        <f t="shared" si="1"/>
        <v>0</v>
      </c>
      <c r="S3" s="262">
        <v>2</v>
      </c>
      <c r="T3" s="262">
        <v>4</v>
      </c>
      <c r="U3" s="12"/>
      <c r="V3" s="12"/>
    </row>
    <row r="4" spans="1:22" ht="16.2" thickBot="1" x14ac:dyDescent="0.35">
      <c r="A4" s="996">
        <f>L10</f>
        <v>0</v>
      </c>
      <c r="B4" s="197">
        <f>Q13</f>
        <v>0</v>
      </c>
      <c r="C4" s="287" t="s">
        <v>0</v>
      </c>
      <c r="D4" s="193">
        <f>R13</f>
        <v>0</v>
      </c>
      <c r="E4" s="624"/>
      <c r="F4" s="287" t="s">
        <v>0</v>
      </c>
      <c r="G4" s="861"/>
      <c r="H4" s="859">
        <f t="shared" ref="H4:H25" si="2">IF(E4&gt;G4,1,0)</f>
        <v>0</v>
      </c>
      <c r="I4" s="858">
        <f t="shared" ref="I4:I25" si="3">IF(G4&gt;E4,1,0)</f>
        <v>0</v>
      </c>
      <c r="J4" s="167"/>
      <c r="K4" s="255">
        <v>1</v>
      </c>
      <c r="L4" s="836"/>
      <c r="M4" s="837">
        <f>E9+E13+E15+E19</f>
        <v>0</v>
      </c>
      <c r="N4" s="838">
        <f>G9+G13+G15+G19</f>
        <v>0</v>
      </c>
      <c r="O4" s="851">
        <f>SUM(H9,H13,H15,H19)</f>
        <v>0</v>
      </c>
      <c r="P4" s="839" t="e">
        <f>M4/N4</f>
        <v>#DIV/0!</v>
      </c>
      <c r="Q4" s="262">
        <f t="shared" si="0"/>
        <v>0</v>
      </c>
      <c r="R4" s="262">
        <f t="shared" si="1"/>
        <v>0</v>
      </c>
      <c r="S4" s="262">
        <v>3</v>
      </c>
      <c r="T4" s="262">
        <v>5</v>
      </c>
      <c r="U4" s="268"/>
      <c r="V4" s="268"/>
    </row>
    <row r="5" spans="1:22" ht="16.2" thickBot="1" x14ac:dyDescent="0.35">
      <c r="A5" s="996">
        <f>L16</f>
        <v>0</v>
      </c>
      <c r="B5" s="196">
        <f>Q18</f>
        <v>0</v>
      </c>
      <c r="C5" s="287" t="s">
        <v>0</v>
      </c>
      <c r="D5" s="192">
        <f>R18</f>
        <v>0</v>
      </c>
      <c r="E5" s="624"/>
      <c r="F5" s="287" t="s">
        <v>0</v>
      </c>
      <c r="G5" s="861"/>
      <c r="H5" s="859">
        <f t="shared" si="2"/>
        <v>0</v>
      </c>
      <c r="I5" s="858">
        <f t="shared" si="3"/>
        <v>0</v>
      </c>
      <c r="J5" s="167"/>
      <c r="K5" s="243">
        <v>2</v>
      </c>
      <c r="L5" s="264"/>
      <c r="M5" s="840">
        <f>E3+E11+G15+G22</f>
        <v>0</v>
      </c>
      <c r="N5" s="840">
        <f>G3+G11+E15+E22</f>
        <v>0</v>
      </c>
      <c r="O5" s="852">
        <f>SUM(H3,H11,I15,H22)</f>
        <v>0</v>
      </c>
      <c r="P5" s="839" t="e">
        <f>M5/N5</f>
        <v>#DIV/0!</v>
      </c>
      <c r="Q5" s="350">
        <f t="shared" si="0"/>
        <v>0</v>
      </c>
      <c r="R5" s="262">
        <f t="shared" si="1"/>
        <v>0</v>
      </c>
      <c r="S5" s="262">
        <v>1</v>
      </c>
      <c r="T5" s="262">
        <v>4</v>
      </c>
      <c r="U5" s="12"/>
      <c r="V5" s="12"/>
    </row>
    <row r="6" spans="1:22" ht="16.2" thickBot="1" x14ac:dyDescent="0.35">
      <c r="A6" s="996">
        <f>L2</f>
        <v>0</v>
      </c>
      <c r="B6" s="285">
        <f>Q4</f>
        <v>0</v>
      </c>
      <c r="C6" s="287" t="s">
        <v>0</v>
      </c>
      <c r="D6" s="289">
        <f>R4</f>
        <v>0</v>
      </c>
      <c r="E6" s="624"/>
      <c r="F6" s="287" t="s">
        <v>0</v>
      </c>
      <c r="G6" s="861"/>
      <c r="H6" s="859">
        <f t="shared" si="2"/>
        <v>0</v>
      </c>
      <c r="I6" s="858">
        <f t="shared" si="3"/>
        <v>0</v>
      </c>
      <c r="J6" s="167"/>
      <c r="K6" s="243">
        <v>3</v>
      </c>
      <c r="L6" s="264"/>
      <c r="M6" s="840">
        <f>E6+G13+E18+E22</f>
        <v>0</v>
      </c>
      <c r="N6" s="840">
        <f>G6+E13+G18+G22</f>
        <v>0</v>
      </c>
      <c r="O6" s="852">
        <f>SUM(H6,I13,H18,H22)</f>
        <v>0</v>
      </c>
      <c r="P6" s="839" t="e">
        <f>M6/N6</f>
        <v>#DIV/0!</v>
      </c>
      <c r="Q6" s="350">
        <f t="shared" si="0"/>
        <v>0</v>
      </c>
      <c r="R6" s="262">
        <f t="shared" si="1"/>
        <v>0</v>
      </c>
      <c r="S6" s="262">
        <v>1</v>
      </c>
      <c r="T6" s="262">
        <v>3</v>
      </c>
      <c r="U6" s="12"/>
      <c r="V6" s="12"/>
    </row>
    <row r="7" spans="1:22" ht="16.2" thickBot="1" x14ac:dyDescent="0.35">
      <c r="A7" s="996">
        <f>L10</f>
        <v>0</v>
      </c>
      <c r="B7" s="197">
        <f>Q14</f>
        <v>0</v>
      </c>
      <c r="C7" s="287" t="s">
        <v>0</v>
      </c>
      <c r="D7" s="193">
        <f>R14</f>
        <v>0</v>
      </c>
      <c r="E7" s="624"/>
      <c r="F7" s="287" t="s">
        <v>0</v>
      </c>
      <c r="G7" s="861"/>
      <c r="H7" s="859">
        <f t="shared" si="2"/>
        <v>0</v>
      </c>
      <c r="I7" s="858">
        <f t="shared" si="3"/>
        <v>0</v>
      </c>
      <c r="J7" s="167"/>
      <c r="K7" s="243">
        <v>4</v>
      </c>
      <c r="L7" s="264"/>
      <c r="M7" s="263">
        <f>G3+G9+G18+E25</f>
        <v>0</v>
      </c>
      <c r="N7" s="840">
        <f>E3+E9+E18+G25</f>
        <v>0</v>
      </c>
      <c r="O7" s="852">
        <f>SUM(I3,I9,I18,H25)</f>
        <v>0</v>
      </c>
      <c r="P7" s="839" t="e">
        <f>M7/N7</f>
        <v>#DIV/0!</v>
      </c>
      <c r="Q7" s="350">
        <f t="shared" si="0"/>
        <v>0</v>
      </c>
      <c r="R7" s="262">
        <f t="shared" si="1"/>
        <v>0</v>
      </c>
      <c r="S7" s="262">
        <v>2</v>
      </c>
      <c r="T7" s="262">
        <v>5</v>
      </c>
      <c r="U7" s="12"/>
      <c r="V7" s="12"/>
    </row>
    <row r="8" spans="1:22" ht="16.2" thickBot="1" x14ac:dyDescent="0.35">
      <c r="A8" s="996">
        <f>L16</f>
        <v>0</v>
      </c>
      <c r="B8" s="196">
        <f>Q19</f>
        <v>0</v>
      </c>
      <c r="C8" s="287" t="s">
        <v>0</v>
      </c>
      <c r="D8" s="192">
        <f>R19</f>
        <v>0</v>
      </c>
      <c r="E8" s="624"/>
      <c r="F8" s="287" t="s">
        <v>0</v>
      </c>
      <c r="G8" s="861"/>
      <c r="H8" s="859">
        <f t="shared" si="2"/>
        <v>0</v>
      </c>
      <c r="I8" s="858">
        <f t="shared" si="3"/>
        <v>0</v>
      </c>
      <c r="J8" s="167"/>
      <c r="K8" s="387">
        <v>5</v>
      </c>
      <c r="L8" s="453"/>
      <c r="M8" s="388">
        <f>G6+G11+G19+G25</f>
        <v>0</v>
      </c>
      <c r="N8" s="841">
        <f>E6+E11+E19+E25</f>
        <v>0</v>
      </c>
      <c r="O8" s="853">
        <f>SUM(I6,I11,I19,I25)</f>
        <v>0</v>
      </c>
      <c r="P8" s="842" t="e">
        <f>M8/N8</f>
        <v>#DIV/0!</v>
      </c>
      <c r="Q8" s="350">
        <f t="shared" si="0"/>
        <v>0</v>
      </c>
      <c r="R8" s="262">
        <f t="shared" si="1"/>
        <v>0</v>
      </c>
      <c r="S8" s="262">
        <v>3</v>
      </c>
      <c r="T8" s="262">
        <v>2</v>
      </c>
      <c r="U8" s="12"/>
      <c r="V8" s="12"/>
    </row>
    <row r="9" spans="1:22" ht="16.2" thickBot="1" x14ac:dyDescent="0.35">
      <c r="A9" s="996">
        <f>L2</f>
        <v>0</v>
      </c>
      <c r="B9" s="285">
        <f>Q5</f>
        <v>0</v>
      </c>
      <c r="C9" s="287" t="s">
        <v>0</v>
      </c>
      <c r="D9" s="289">
        <f>R5</f>
        <v>0</v>
      </c>
      <c r="E9" s="624"/>
      <c r="F9" s="287" t="s">
        <v>0</v>
      </c>
      <c r="G9" s="861"/>
      <c r="H9" s="859">
        <f t="shared" si="2"/>
        <v>0</v>
      </c>
      <c r="I9" s="858">
        <f t="shared" si="3"/>
        <v>0</v>
      </c>
      <c r="J9" s="167"/>
      <c r="Q9" s="350">
        <f t="shared" si="0"/>
        <v>0</v>
      </c>
      <c r="R9" s="262">
        <f t="shared" si="1"/>
        <v>0</v>
      </c>
      <c r="S9" s="262">
        <v>4</v>
      </c>
      <c r="T9" s="262">
        <v>5</v>
      </c>
      <c r="U9" s="12"/>
      <c r="V9" s="12"/>
    </row>
    <row r="10" spans="1:22" ht="16.2" thickBot="1" x14ac:dyDescent="0.35">
      <c r="A10" s="996">
        <f>L10</f>
        <v>0</v>
      </c>
      <c r="B10" s="197">
        <f>Q15</f>
        <v>0</v>
      </c>
      <c r="C10" s="287" t="s">
        <v>0</v>
      </c>
      <c r="D10" s="193">
        <f>R15</f>
        <v>0</v>
      </c>
      <c r="E10" s="624"/>
      <c r="F10" s="287" t="s">
        <v>0</v>
      </c>
      <c r="G10" s="861"/>
      <c r="H10" s="859">
        <f t="shared" si="2"/>
        <v>0</v>
      </c>
      <c r="I10" s="858">
        <f t="shared" si="3"/>
        <v>0</v>
      </c>
      <c r="J10" s="167"/>
      <c r="K10" s="497" t="s">
        <v>48</v>
      </c>
      <c r="L10" s="1036"/>
      <c r="Q10" s="350">
        <f t="shared" si="0"/>
        <v>0</v>
      </c>
      <c r="R10" s="262">
        <f t="shared" si="1"/>
        <v>0</v>
      </c>
      <c r="S10" s="262">
        <v>1</v>
      </c>
      <c r="T10" s="262">
        <v>2</v>
      </c>
      <c r="U10" s="12"/>
      <c r="V10" s="12"/>
    </row>
    <row r="11" spans="1:22" ht="16.2" thickBot="1" x14ac:dyDescent="0.35">
      <c r="A11" s="996">
        <f>L2</f>
        <v>0</v>
      </c>
      <c r="B11" s="286">
        <f>Q7</f>
        <v>0</v>
      </c>
      <c r="C11" s="287" t="s">
        <v>0</v>
      </c>
      <c r="D11" s="290">
        <f>R7</f>
        <v>0</v>
      </c>
      <c r="E11" s="624"/>
      <c r="F11" s="287" t="s">
        <v>0</v>
      </c>
      <c r="G11" s="861"/>
      <c r="H11" s="859">
        <f t="shared" si="2"/>
        <v>0</v>
      </c>
      <c r="I11" s="858">
        <f t="shared" si="3"/>
        <v>0</v>
      </c>
      <c r="J11" s="167"/>
      <c r="K11" s="1035" t="s">
        <v>28</v>
      </c>
      <c r="L11" s="990"/>
      <c r="M11" s="1040"/>
      <c r="N11" s="1041"/>
      <c r="O11" s="1035" t="s">
        <v>45</v>
      </c>
      <c r="P11" s="1035" t="s">
        <v>33</v>
      </c>
      <c r="Q11" s="262">
        <f t="shared" si="0"/>
        <v>0</v>
      </c>
      <c r="R11" s="262">
        <f t="shared" si="1"/>
        <v>0</v>
      </c>
      <c r="S11" s="262">
        <v>3</v>
      </c>
      <c r="T11" s="262">
        <v>4</v>
      </c>
      <c r="U11" s="12"/>
      <c r="V11" s="12"/>
    </row>
    <row r="12" spans="1:22" ht="16.2" thickBot="1" x14ac:dyDescent="0.35">
      <c r="A12" s="996">
        <f>L16</f>
        <v>0</v>
      </c>
      <c r="B12" s="196">
        <f>Q20</f>
        <v>0</v>
      </c>
      <c r="C12" s="287" t="s">
        <v>0</v>
      </c>
      <c r="D12" s="192">
        <f>R20</f>
        <v>0</v>
      </c>
      <c r="E12" s="624"/>
      <c r="F12" s="287" t="s">
        <v>0</v>
      </c>
      <c r="G12" s="861"/>
      <c r="H12" s="859">
        <f t="shared" si="2"/>
        <v>0</v>
      </c>
      <c r="I12" s="858">
        <f t="shared" si="3"/>
        <v>0</v>
      </c>
      <c r="J12" s="167"/>
      <c r="K12" s="282">
        <v>1</v>
      </c>
      <c r="L12" s="283"/>
      <c r="M12" s="843">
        <f>E4+E10+E20+E23</f>
        <v>0</v>
      </c>
      <c r="N12" s="729">
        <f>G4+G10+G20+G23</f>
        <v>0</v>
      </c>
      <c r="O12" s="538">
        <f>SUM(H4,H10,H20,H23)</f>
        <v>0</v>
      </c>
      <c r="P12" s="299" t="e">
        <f>M12/N12</f>
        <v>#DIV/0!</v>
      </c>
      <c r="Q12" s="847"/>
      <c r="R12" s="848"/>
      <c r="S12" s="12"/>
      <c r="T12" s="12"/>
      <c r="U12" s="12"/>
      <c r="V12" s="12"/>
    </row>
    <row r="13" spans="1:22" ht="16.2" thickBot="1" x14ac:dyDescent="0.35">
      <c r="A13" s="996">
        <f>L2</f>
        <v>0</v>
      </c>
      <c r="B13" s="632">
        <f>Q6</f>
        <v>0</v>
      </c>
      <c r="C13" s="288" t="s">
        <v>0</v>
      </c>
      <c r="D13" s="633">
        <f>R6</f>
        <v>0</v>
      </c>
      <c r="E13" s="625"/>
      <c r="F13" s="288" t="s">
        <v>0</v>
      </c>
      <c r="G13" s="862"/>
      <c r="H13" s="859">
        <f t="shared" si="2"/>
        <v>0</v>
      </c>
      <c r="I13" s="858">
        <f t="shared" si="3"/>
        <v>0</v>
      </c>
      <c r="J13" s="167"/>
      <c r="K13" s="158">
        <v>2</v>
      </c>
      <c r="L13" s="159"/>
      <c r="M13" s="523">
        <f>E7+G10+E16+G20</f>
        <v>0</v>
      </c>
      <c r="N13" s="523">
        <f>G7+E10+G16+E20</f>
        <v>0</v>
      </c>
      <c r="O13" s="854">
        <f>SUM(H7,I10,H16,I20)</f>
        <v>0</v>
      </c>
      <c r="P13" s="299" t="e">
        <f>M13/N13</f>
        <v>#DIV/0!</v>
      </c>
      <c r="Q13" s="297">
        <f t="shared" ref="Q13:R15" si="4">VLOOKUP(S13,$K$12:$L$14,2)</f>
        <v>0</v>
      </c>
      <c r="R13" s="127">
        <f t="shared" si="4"/>
        <v>0</v>
      </c>
      <c r="S13" s="160">
        <v>1</v>
      </c>
      <c r="T13" s="160">
        <v>3</v>
      </c>
      <c r="U13" s="269"/>
      <c r="V13" s="12"/>
    </row>
    <row r="14" spans="1:22" ht="16.2" thickBot="1" x14ac:dyDescent="0.35">
      <c r="A14" s="996"/>
      <c r="B14" s="1150" t="s">
        <v>4</v>
      </c>
      <c r="C14" s="1151"/>
      <c r="D14" s="1151"/>
      <c r="E14" s="634"/>
      <c r="F14" s="635"/>
      <c r="G14" s="636"/>
      <c r="H14" s="834"/>
      <c r="I14" s="834"/>
      <c r="J14" s="167"/>
      <c r="K14" s="162">
        <v>3</v>
      </c>
      <c r="L14" s="163"/>
      <c r="M14" s="119">
        <f>G4+G7+G16+G23</f>
        <v>0</v>
      </c>
      <c r="N14" s="525">
        <f>E4+E7+E16+E23</f>
        <v>0</v>
      </c>
      <c r="O14" s="855">
        <f>SUM(I4,I7,I16,I23)</f>
        <v>0</v>
      </c>
      <c r="P14" s="300" t="e">
        <f>M14/N14</f>
        <v>#DIV/0!</v>
      </c>
      <c r="Q14" s="297">
        <f t="shared" si="4"/>
        <v>0</v>
      </c>
      <c r="R14" s="127">
        <f t="shared" si="4"/>
        <v>0</v>
      </c>
      <c r="S14" s="160">
        <v>2</v>
      </c>
      <c r="T14" s="160">
        <v>3</v>
      </c>
      <c r="U14" s="269"/>
      <c r="V14" s="12"/>
    </row>
    <row r="15" spans="1:22" ht="16.2" thickBot="1" x14ac:dyDescent="0.35">
      <c r="A15" s="996">
        <f>L2</f>
        <v>0</v>
      </c>
      <c r="B15" s="1047">
        <f>Q10</f>
        <v>0</v>
      </c>
      <c r="C15" s="267" t="s">
        <v>0</v>
      </c>
      <c r="D15" s="1046">
        <f>R10</f>
        <v>0</v>
      </c>
      <c r="E15" s="626"/>
      <c r="F15" s="267" t="s">
        <v>0</v>
      </c>
      <c r="G15" s="863"/>
      <c r="H15" s="859">
        <f t="shared" si="2"/>
        <v>0</v>
      </c>
      <c r="I15" s="858">
        <f t="shared" si="3"/>
        <v>0</v>
      </c>
      <c r="J15" s="167"/>
      <c r="Q15" s="297">
        <f t="shared" si="4"/>
        <v>0</v>
      </c>
      <c r="R15" s="127">
        <f t="shared" si="4"/>
        <v>0</v>
      </c>
      <c r="S15" s="160">
        <v>1</v>
      </c>
      <c r="T15" s="160">
        <v>2</v>
      </c>
      <c r="U15" s="269"/>
      <c r="V15" s="12"/>
    </row>
    <row r="16" spans="1:22" ht="16.2" thickBot="1" x14ac:dyDescent="0.35">
      <c r="A16" s="996">
        <f>L10</f>
        <v>0</v>
      </c>
      <c r="B16" s="197">
        <f>Q14</f>
        <v>0</v>
      </c>
      <c r="C16" s="287" t="s">
        <v>0</v>
      </c>
      <c r="D16" s="292">
        <f>R14</f>
        <v>0</v>
      </c>
      <c r="E16" s="627"/>
      <c r="F16" s="287" t="s">
        <v>0</v>
      </c>
      <c r="G16" s="861"/>
      <c r="H16" s="859">
        <f t="shared" si="2"/>
        <v>0</v>
      </c>
      <c r="I16" s="858">
        <f t="shared" si="3"/>
        <v>0</v>
      </c>
      <c r="J16" s="167"/>
      <c r="K16" s="1008" t="s">
        <v>48</v>
      </c>
      <c r="L16" s="1045"/>
      <c r="M16" s="269"/>
      <c r="N16" s="269"/>
      <c r="O16" s="269"/>
      <c r="P16" s="269"/>
      <c r="Q16" s="12"/>
      <c r="R16" s="12"/>
      <c r="S16" s="269"/>
      <c r="T16" s="269"/>
      <c r="U16" s="269"/>
      <c r="V16" s="12"/>
    </row>
    <row r="17" spans="1:22" ht="16.2" thickBot="1" x14ac:dyDescent="0.35">
      <c r="A17" s="996">
        <f>L16</f>
        <v>0</v>
      </c>
      <c r="B17" s="196">
        <f>Q19</f>
        <v>0</v>
      </c>
      <c r="C17" s="287" t="s">
        <v>0</v>
      </c>
      <c r="D17" s="293">
        <f>R19</f>
        <v>0</v>
      </c>
      <c r="E17" s="627"/>
      <c r="F17" s="287" t="s">
        <v>0</v>
      </c>
      <c r="G17" s="861"/>
      <c r="H17" s="859">
        <f t="shared" si="2"/>
        <v>0</v>
      </c>
      <c r="I17" s="858">
        <f t="shared" si="3"/>
        <v>0</v>
      </c>
      <c r="J17" s="167"/>
      <c r="K17" s="1042" t="s">
        <v>28</v>
      </c>
      <c r="L17" s="990"/>
      <c r="M17" s="1044"/>
      <c r="N17" s="1043"/>
      <c r="O17" s="1042" t="s">
        <v>45</v>
      </c>
      <c r="P17" s="1042" t="s">
        <v>33</v>
      </c>
      <c r="Q17" s="849"/>
      <c r="R17" s="850"/>
      <c r="U17" s="269"/>
      <c r="V17" s="12"/>
    </row>
    <row r="18" spans="1:22" ht="16.2" thickBot="1" x14ac:dyDescent="0.35">
      <c r="A18" s="996">
        <f>L2</f>
        <v>0</v>
      </c>
      <c r="B18" s="286">
        <f>Q11</f>
        <v>0</v>
      </c>
      <c r="C18" s="287" t="s">
        <v>0</v>
      </c>
      <c r="D18" s="294">
        <f>R11</f>
        <v>0</v>
      </c>
      <c r="E18" s="627"/>
      <c r="F18" s="287" t="s">
        <v>0</v>
      </c>
      <c r="G18" s="861"/>
      <c r="H18" s="859">
        <f t="shared" si="2"/>
        <v>0</v>
      </c>
      <c r="I18" s="858">
        <f t="shared" si="3"/>
        <v>0</v>
      </c>
      <c r="J18" s="167"/>
      <c r="K18" s="280">
        <v>1</v>
      </c>
      <c r="L18" s="281"/>
      <c r="M18" s="844">
        <f>E5+E12+E21+E24</f>
        <v>0</v>
      </c>
      <c r="N18" s="845">
        <f>G5+G12+G21+G24</f>
        <v>0</v>
      </c>
      <c r="O18" s="541">
        <f>SUM(H5,H12,H21,H24)</f>
        <v>0</v>
      </c>
      <c r="P18" s="301" t="e">
        <f>M18/N18</f>
        <v>#DIV/0!</v>
      </c>
      <c r="Q18" s="156">
        <f t="shared" ref="Q18:R20" si="5">VLOOKUP(S18,$K$18:$L$20,2)</f>
        <v>0</v>
      </c>
      <c r="R18" s="58">
        <f t="shared" si="5"/>
        <v>0</v>
      </c>
      <c r="S18" s="170">
        <v>1</v>
      </c>
      <c r="T18" s="170">
        <v>3</v>
      </c>
      <c r="U18" s="269"/>
      <c r="V18" s="12"/>
    </row>
    <row r="19" spans="1:22" ht="16.2" thickBot="1" x14ac:dyDescent="0.35">
      <c r="A19" s="996">
        <f>L2</f>
        <v>0</v>
      </c>
      <c r="B19" s="285">
        <f>Q2</f>
        <v>0</v>
      </c>
      <c r="C19" s="287" t="s">
        <v>0</v>
      </c>
      <c r="D19" s="295">
        <f>R2</f>
        <v>0</v>
      </c>
      <c r="E19" s="627"/>
      <c r="F19" s="287" t="s">
        <v>0</v>
      </c>
      <c r="G19" s="861"/>
      <c r="H19" s="859">
        <f t="shared" si="2"/>
        <v>0</v>
      </c>
      <c r="I19" s="858">
        <f t="shared" si="3"/>
        <v>0</v>
      </c>
      <c r="J19" s="167"/>
      <c r="K19" s="169">
        <v>2</v>
      </c>
      <c r="L19" s="172"/>
      <c r="M19" s="528">
        <f>E8+G12+E17+G21</f>
        <v>0</v>
      </c>
      <c r="N19" s="528">
        <f>G8+E12+G17+E21</f>
        <v>0</v>
      </c>
      <c r="O19" s="856">
        <f>SUM(H8,I12,H17,I21)</f>
        <v>0</v>
      </c>
      <c r="P19" s="301" t="e">
        <f t="shared" ref="P19:P20" si="6">M19/N19</f>
        <v>#DIV/0!</v>
      </c>
      <c r="Q19" s="156">
        <f t="shared" si="5"/>
        <v>0</v>
      </c>
      <c r="R19" s="58">
        <f t="shared" si="5"/>
        <v>0</v>
      </c>
      <c r="S19" s="170">
        <v>2</v>
      </c>
      <c r="T19" s="170">
        <v>3</v>
      </c>
      <c r="U19" s="269"/>
      <c r="V19" s="12"/>
    </row>
    <row r="20" spans="1:22" ht="16.2" thickBot="1" x14ac:dyDescent="0.35">
      <c r="A20" s="996">
        <f>L10</f>
        <v>0</v>
      </c>
      <c r="B20" s="197">
        <f>Q15</f>
        <v>0</v>
      </c>
      <c r="C20" s="287" t="s">
        <v>0</v>
      </c>
      <c r="D20" s="292">
        <f>R15</f>
        <v>0</v>
      </c>
      <c r="E20" s="627"/>
      <c r="F20" s="287" t="s">
        <v>0</v>
      </c>
      <c r="G20" s="861"/>
      <c r="H20" s="859">
        <f t="shared" si="2"/>
        <v>0</v>
      </c>
      <c r="I20" s="858">
        <f t="shared" si="3"/>
        <v>0</v>
      </c>
      <c r="J20" s="167"/>
      <c r="K20" s="174">
        <v>3</v>
      </c>
      <c r="L20" s="175"/>
      <c r="M20" s="123">
        <f>G5+G8+G17+G24</f>
        <v>0</v>
      </c>
      <c r="N20" s="529">
        <f>E24+E17+E8+E5</f>
        <v>0</v>
      </c>
      <c r="O20" s="857">
        <f>SUM(I24,I17,I8,I5)</f>
        <v>0</v>
      </c>
      <c r="P20" s="302" t="e">
        <f t="shared" si="6"/>
        <v>#DIV/0!</v>
      </c>
      <c r="Q20" s="156">
        <f t="shared" si="5"/>
        <v>0</v>
      </c>
      <c r="R20" s="58">
        <f t="shared" si="5"/>
        <v>0</v>
      </c>
      <c r="S20" s="170">
        <v>1</v>
      </c>
      <c r="T20" s="170">
        <v>2</v>
      </c>
      <c r="U20" s="269"/>
      <c r="V20" s="12"/>
    </row>
    <row r="21" spans="1:22" ht="16.2" thickBot="1" x14ac:dyDescent="0.35">
      <c r="A21" s="996">
        <f>L16</f>
        <v>0</v>
      </c>
      <c r="B21" s="196">
        <f>Q20</f>
        <v>0</v>
      </c>
      <c r="C21" s="287" t="s">
        <v>0</v>
      </c>
      <c r="D21" s="293">
        <f>R20</f>
        <v>0</v>
      </c>
      <c r="E21" s="627"/>
      <c r="F21" s="287" t="s">
        <v>0</v>
      </c>
      <c r="G21" s="861"/>
      <c r="H21" s="859">
        <f t="shared" si="2"/>
        <v>0</v>
      </c>
      <c r="I21" s="858">
        <f t="shared" si="3"/>
        <v>0</v>
      </c>
      <c r="J21" s="167"/>
      <c r="K21" s="25"/>
      <c r="L21" s="25"/>
      <c r="M21" s="25"/>
      <c r="N21" s="25"/>
      <c r="O21" s="25"/>
      <c r="P21" s="25"/>
      <c r="S21" s="269"/>
      <c r="T21" s="269"/>
      <c r="U21" s="269"/>
      <c r="V21" s="12"/>
    </row>
    <row r="22" spans="1:22" ht="16.2" thickBot="1" x14ac:dyDescent="0.35">
      <c r="A22" s="996">
        <f>L2</f>
        <v>0</v>
      </c>
      <c r="B22" s="285">
        <f>Q8</f>
        <v>0</v>
      </c>
      <c r="C22" s="287" t="s">
        <v>0</v>
      </c>
      <c r="D22" s="295">
        <f>R8</f>
        <v>0</v>
      </c>
      <c r="E22" s="627"/>
      <c r="F22" s="287" t="s">
        <v>0</v>
      </c>
      <c r="G22" s="861"/>
      <c r="H22" s="859">
        <f t="shared" si="2"/>
        <v>0</v>
      </c>
      <c r="I22" s="858">
        <f t="shared" si="3"/>
        <v>0</v>
      </c>
      <c r="J22" s="167"/>
      <c r="K22" s="25"/>
      <c r="L22" s="25"/>
      <c r="M22" s="25"/>
      <c r="N22" s="25"/>
      <c r="O22" s="25"/>
      <c r="P22" s="25"/>
      <c r="S22" s="269"/>
      <c r="T22" s="269"/>
      <c r="U22" s="25"/>
    </row>
    <row r="23" spans="1:22" ht="16.2" thickBot="1" x14ac:dyDescent="0.35">
      <c r="A23" s="996">
        <f>L10</f>
        <v>0</v>
      </c>
      <c r="B23" s="197">
        <f>Q13</f>
        <v>0</v>
      </c>
      <c r="C23" s="287" t="s">
        <v>0</v>
      </c>
      <c r="D23" s="292">
        <f>R13</f>
        <v>0</v>
      </c>
      <c r="E23" s="627"/>
      <c r="F23" s="287" t="s">
        <v>0</v>
      </c>
      <c r="G23" s="861"/>
      <c r="H23" s="859">
        <f t="shared" si="2"/>
        <v>0</v>
      </c>
      <c r="I23" s="1048">
        <f t="shared" si="3"/>
        <v>0</v>
      </c>
      <c r="J23" s="167"/>
      <c r="K23" s="25"/>
      <c r="L23" s="25"/>
      <c r="M23" s="25"/>
      <c r="N23" s="25"/>
      <c r="O23" s="25"/>
      <c r="P23" s="25"/>
      <c r="S23" s="269"/>
      <c r="T23" s="269"/>
      <c r="U23" s="25"/>
    </row>
    <row r="24" spans="1:22" ht="16.2" thickBot="1" x14ac:dyDescent="0.35">
      <c r="A24" s="996">
        <f>L16</f>
        <v>0</v>
      </c>
      <c r="B24" s="196">
        <f>Q18</f>
        <v>0</v>
      </c>
      <c r="C24" s="287" t="s">
        <v>0</v>
      </c>
      <c r="D24" s="293">
        <f>R18</f>
        <v>0</v>
      </c>
      <c r="E24" s="627"/>
      <c r="F24" s="287" t="s">
        <v>0</v>
      </c>
      <c r="G24" s="861"/>
      <c r="H24" s="859">
        <f t="shared" si="2"/>
        <v>0</v>
      </c>
      <c r="I24" s="858">
        <f t="shared" si="3"/>
        <v>0</v>
      </c>
      <c r="J24" s="167"/>
      <c r="K24" s="25"/>
      <c r="L24" s="25"/>
      <c r="M24" s="25"/>
      <c r="N24" s="25"/>
      <c r="O24" s="25"/>
      <c r="P24" s="25"/>
      <c r="U24" s="25"/>
    </row>
    <row r="25" spans="1:22" ht="16.2" thickBot="1" x14ac:dyDescent="0.35">
      <c r="A25" s="996">
        <f>L2</f>
        <v>0</v>
      </c>
      <c r="B25" s="291">
        <f>Q9</f>
        <v>0</v>
      </c>
      <c r="C25" s="288" t="s">
        <v>0</v>
      </c>
      <c r="D25" s="296">
        <f>R9</f>
        <v>0</v>
      </c>
      <c r="E25" s="628"/>
      <c r="F25" s="288" t="s">
        <v>0</v>
      </c>
      <c r="G25" s="628"/>
      <c r="H25" s="859">
        <f t="shared" si="2"/>
        <v>0</v>
      </c>
      <c r="I25" s="858">
        <f t="shared" si="3"/>
        <v>0</v>
      </c>
      <c r="J25" s="25"/>
      <c r="K25" s="25"/>
      <c r="L25" s="25"/>
      <c r="M25" s="25"/>
      <c r="N25" s="25"/>
      <c r="O25" s="25"/>
      <c r="P25" s="25"/>
      <c r="U25" s="25"/>
    </row>
  </sheetData>
  <sheetProtection sheet="1" objects="1" scenarios="1"/>
  <mergeCells count="2">
    <mergeCell ref="E2:G2"/>
    <mergeCell ref="B14:D14"/>
  </mergeCells>
  <pageMargins left="0.7" right="0.7" top="0.75" bottom="0.75" header="0.3" footer="0.3"/>
  <pageSetup paperSize="9" orientation="portrait" horizontalDpi="4294967293" verticalDpi="0" r:id="rId1"/>
  <ignoredErrors>
    <ignoredError sqref="D10 B10" formula="1"/>
    <ignoredError sqref="P18:P20" evalErro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'Look Up Data'!$K$1:$K$45</xm:f>
          </x14:formula1>
          <xm:sqref>L18:L20 L12:L14 L4:L8</xm:sqref>
        </x14:dataValidation>
        <x14:dataValidation type="list" allowBlank="1" showInputMessage="1" showErrorMessage="1">
          <x14:formula1>
            <xm:f>'Look Up Data'!$J$1:$J$10</xm:f>
          </x14:formula1>
          <xm:sqref>L2 L10 L16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22"/>
  <sheetViews>
    <sheetView showGridLines="0" showRowColHeaders="0" zoomScale="130" zoomScaleNormal="130" workbookViewId="0">
      <selection activeCell="A22" sqref="A22"/>
    </sheetView>
  </sheetViews>
  <sheetFormatPr defaultRowHeight="14.4" x14ac:dyDescent="0.3"/>
  <cols>
    <col min="2" max="2" width="21.109375" bestFit="1" customWidth="1"/>
    <col min="3" max="3" width="2.44140625" bestFit="1" customWidth="1"/>
    <col min="4" max="4" width="21.109375" bestFit="1" customWidth="1"/>
    <col min="6" max="6" width="2.44140625" bestFit="1" customWidth="1"/>
    <col min="8" max="9" width="0" hidden="1" customWidth="1"/>
    <col min="12" max="12" width="21.109375" bestFit="1" customWidth="1"/>
    <col min="13" max="13" width="4.33203125" hidden="1" customWidth="1"/>
    <col min="14" max="14" width="8.5546875" hidden="1" customWidth="1"/>
    <col min="15" max="15" width="13.44140625" bestFit="1" customWidth="1"/>
    <col min="16" max="16" width="12.33203125" bestFit="1" customWidth="1"/>
    <col min="17" max="20" width="2.109375" hidden="1" customWidth="1"/>
  </cols>
  <sheetData>
    <row r="1" spans="1:20" ht="15" thickBot="1" x14ac:dyDescent="0.35"/>
    <row r="2" spans="1:20" ht="16.2" thickBot="1" x14ac:dyDescent="0.35">
      <c r="A2" s="995" t="s">
        <v>48</v>
      </c>
      <c r="B2" s="25"/>
      <c r="C2" s="25"/>
      <c r="D2" s="25"/>
      <c r="E2" s="1147" t="s">
        <v>34</v>
      </c>
      <c r="F2" s="1148"/>
      <c r="G2" s="1149"/>
      <c r="H2" s="25"/>
      <c r="I2" s="25"/>
      <c r="J2" s="25"/>
      <c r="K2" s="1051" t="s">
        <v>48</v>
      </c>
      <c r="L2" s="1045"/>
      <c r="M2" s="448"/>
      <c r="N2" s="707"/>
      <c r="O2" s="908"/>
      <c r="P2" s="909"/>
    </row>
    <row r="3" spans="1:20" ht="16.2" thickBot="1" x14ac:dyDescent="0.35">
      <c r="A3" s="996">
        <f>L9</f>
        <v>0</v>
      </c>
      <c r="B3" s="244">
        <f>Q10</f>
        <v>0</v>
      </c>
      <c r="C3" s="63" t="s">
        <v>0</v>
      </c>
      <c r="D3" s="244">
        <f>R10</f>
        <v>0</v>
      </c>
      <c r="E3" s="615"/>
      <c r="F3" s="215" t="s">
        <v>0</v>
      </c>
      <c r="G3" s="550"/>
      <c r="H3" s="833">
        <f>IF(E3&gt;G3,1,0)</f>
        <v>0</v>
      </c>
      <c r="I3" s="27">
        <f>IF(G3&gt;E3,1,0)</f>
        <v>0</v>
      </c>
      <c r="J3" s="25"/>
      <c r="K3" s="1020" t="s">
        <v>28</v>
      </c>
      <c r="L3" s="1020"/>
      <c r="M3" s="734" t="s">
        <v>36</v>
      </c>
      <c r="N3" s="706" t="s">
        <v>37</v>
      </c>
      <c r="O3" s="1020" t="s">
        <v>45</v>
      </c>
      <c r="P3" s="1020" t="s">
        <v>33</v>
      </c>
      <c r="Q3" s="15">
        <f t="shared" ref="Q3:R8" si="0">VLOOKUP(S3,$K$4:$L$7,2)</f>
        <v>0</v>
      </c>
      <c r="R3" s="13">
        <f t="shared" si="0"/>
        <v>0</v>
      </c>
      <c r="S3" s="12">
        <v>1</v>
      </c>
      <c r="T3" s="8">
        <v>4</v>
      </c>
    </row>
    <row r="4" spans="1:20" ht="16.2" thickBot="1" x14ac:dyDescent="0.35">
      <c r="A4" s="996">
        <f>L2</f>
        <v>0</v>
      </c>
      <c r="B4" s="245">
        <f>Q3</f>
        <v>0</v>
      </c>
      <c r="C4" s="64" t="s">
        <v>0</v>
      </c>
      <c r="D4" s="245">
        <f>R3</f>
        <v>0</v>
      </c>
      <c r="E4" s="616"/>
      <c r="F4" s="217" t="s">
        <v>0</v>
      </c>
      <c r="G4" s="551"/>
      <c r="H4" s="833">
        <f t="shared" ref="H4:H21" si="1">IF(E4&gt;G4,1,0)</f>
        <v>0</v>
      </c>
      <c r="I4" s="27">
        <f t="shared" ref="I4:I21" si="2">IF(G4&gt;E4,1,0)</f>
        <v>0</v>
      </c>
      <c r="J4" s="25"/>
      <c r="K4" s="536">
        <v>1</v>
      </c>
      <c r="L4" s="910"/>
      <c r="M4" s="116">
        <f>E4+E10+E18</f>
        <v>0</v>
      </c>
      <c r="N4" s="116">
        <f>G4+G10+G18</f>
        <v>0</v>
      </c>
      <c r="O4" s="538">
        <f>SUM(H4,H10,H18)</f>
        <v>0</v>
      </c>
      <c r="P4" s="911" t="e">
        <f>M4/N4</f>
        <v>#DIV/0!</v>
      </c>
      <c r="Q4" s="15">
        <f t="shared" si="0"/>
        <v>0</v>
      </c>
      <c r="R4" s="13">
        <f t="shared" si="0"/>
        <v>0</v>
      </c>
      <c r="S4" s="12">
        <v>2</v>
      </c>
      <c r="T4" s="8">
        <v>3</v>
      </c>
    </row>
    <row r="5" spans="1:20" ht="16.2" thickBot="1" x14ac:dyDescent="0.35">
      <c r="A5" s="996">
        <f>L16</f>
        <v>0</v>
      </c>
      <c r="B5" s="246">
        <f>Q17</f>
        <v>0</v>
      </c>
      <c r="C5" s="64" t="s">
        <v>0</v>
      </c>
      <c r="D5" s="246">
        <f>R17</f>
        <v>0</v>
      </c>
      <c r="E5" s="616"/>
      <c r="F5" s="217" t="s">
        <v>0</v>
      </c>
      <c r="G5" s="551"/>
      <c r="H5" s="833">
        <f t="shared" si="1"/>
        <v>0</v>
      </c>
      <c r="I5" s="27">
        <f t="shared" si="2"/>
        <v>0</v>
      </c>
      <c r="J5" s="25"/>
      <c r="K5" s="26">
        <v>2</v>
      </c>
      <c r="L5" s="115"/>
      <c r="M5" s="116">
        <f>E7+E14+G18</f>
        <v>0</v>
      </c>
      <c r="N5" s="229">
        <f>G7+G14+E18</f>
        <v>0</v>
      </c>
      <c r="O5" s="229">
        <f>SUM(H7,H14,I18)</f>
        <v>0</v>
      </c>
      <c r="P5" s="219" t="e">
        <f t="shared" ref="P5:P14" si="3">M5/N5</f>
        <v>#DIV/0!</v>
      </c>
      <c r="Q5" s="15">
        <f t="shared" si="0"/>
        <v>0</v>
      </c>
      <c r="R5" s="13">
        <f t="shared" si="0"/>
        <v>0</v>
      </c>
      <c r="S5" s="12">
        <v>1</v>
      </c>
      <c r="T5" s="8">
        <v>3</v>
      </c>
    </row>
    <row r="6" spans="1:20" ht="16.2" thickBot="1" x14ac:dyDescent="0.35">
      <c r="A6" s="996">
        <f>L9</f>
        <v>0</v>
      </c>
      <c r="B6" s="247">
        <f>Q11</f>
        <v>0</v>
      </c>
      <c r="C6" s="64" t="s">
        <v>0</v>
      </c>
      <c r="D6" s="247">
        <f>R11</f>
        <v>0</v>
      </c>
      <c r="E6" s="616"/>
      <c r="F6" s="217" t="s">
        <v>0</v>
      </c>
      <c r="G6" s="551"/>
      <c r="H6" s="833">
        <f t="shared" si="1"/>
        <v>0</v>
      </c>
      <c r="I6" s="27">
        <f t="shared" si="2"/>
        <v>0</v>
      </c>
      <c r="J6" s="25"/>
      <c r="K6" s="26">
        <v>3</v>
      </c>
      <c r="L6" s="115"/>
      <c r="M6" s="116">
        <f>G7+G10+E21</f>
        <v>0</v>
      </c>
      <c r="N6" s="116">
        <f>E7+E10+G21</f>
        <v>0</v>
      </c>
      <c r="O6" s="521">
        <f>SUM(I7,I10,H21)</f>
        <v>0</v>
      </c>
      <c r="P6" s="219" t="e">
        <f t="shared" si="3"/>
        <v>#DIV/0!</v>
      </c>
      <c r="Q6" s="15">
        <f t="shared" si="0"/>
        <v>0</v>
      </c>
      <c r="R6" s="13">
        <f t="shared" si="0"/>
        <v>0</v>
      </c>
      <c r="S6" s="12">
        <v>2</v>
      </c>
      <c r="T6" s="8">
        <v>4</v>
      </c>
    </row>
    <row r="7" spans="1:20" ht="16.2" thickBot="1" x14ac:dyDescent="0.35">
      <c r="A7" s="996">
        <f>L2</f>
        <v>0</v>
      </c>
      <c r="B7" s="248">
        <f>Q4</f>
        <v>0</v>
      </c>
      <c r="C7" s="64" t="s">
        <v>0</v>
      </c>
      <c r="D7" s="248">
        <f>R4</f>
        <v>0</v>
      </c>
      <c r="E7" s="616"/>
      <c r="F7" s="217" t="s">
        <v>0</v>
      </c>
      <c r="G7" s="551"/>
      <c r="H7" s="833">
        <f t="shared" si="1"/>
        <v>0</v>
      </c>
      <c r="I7" s="27">
        <f t="shared" si="2"/>
        <v>0</v>
      </c>
      <c r="J7" s="25"/>
      <c r="K7" s="117">
        <v>4</v>
      </c>
      <c r="L7" s="118"/>
      <c r="M7" s="119">
        <f>G4+G14+G21</f>
        <v>0</v>
      </c>
      <c r="N7" s="119">
        <f>E7+E10+E21</f>
        <v>0</v>
      </c>
      <c r="O7" s="708">
        <f>SUM(I4,I14,I21)</f>
        <v>0</v>
      </c>
      <c r="P7" s="221" t="e">
        <f t="shared" si="3"/>
        <v>#DIV/0!</v>
      </c>
      <c r="Q7" s="15">
        <f t="shared" si="0"/>
        <v>0</v>
      </c>
      <c r="R7" s="13">
        <f t="shared" si="0"/>
        <v>0</v>
      </c>
      <c r="S7" s="12">
        <v>1</v>
      </c>
      <c r="T7" s="8">
        <v>2</v>
      </c>
    </row>
    <row r="8" spans="1:20" ht="16.2" thickBot="1" x14ac:dyDescent="0.35">
      <c r="A8" s="996">
        <f>L16</f>
        <v>0</v>
      </c>
      <c r="B8" s="246">
        <f>Q18</f>
        <v>0</v>
      </c>
      <c r="C8" s="64" t="s">
        <v>0</v>
      </c>
      <c r="D8" s="246">
        <f>R18</f>
        <v>0</v>
      </c>
      <c r="E8" s="616"/>
      <c r="F8" s="217" t="s">
        <v>0</v>
      </c>
      <c r="G8" s="551"/>
      <c r="H8" s="833">
        <f t="shared" si="1"/>
        <v>0</v>
      </c>
      <c r="I8" s="27">
        <f t="shared" si="2"/>
        <v>0</v>
      </c>
      <c r="J8" s="25"/>
      <c r="K8" s="25"/>
      <c r="L8" s="25"/>
      <c r="M8" s="25"/>
      <c r="N8" s="25"/>
      <c r="O8" s="25"/>
      <c r="P8" s="449"/>
      <c r="Q8" s="15">
        <f t="shared" si="0"/>
        <v>0</v>
      </c>
      <c r="R8" s="13">
        <f t="shared" si="0"/>
        <v>0</v>
      </c>
      <c r="S8" s="57">
        <v>3</v>
      </c>
      <c r="T8" s="10">
        <v>4</v>
      </c>
    </row>
    <row r="9" spans="1:20" ht="16.2" thickBot="1" x14ac:dyDescent="0.35">
      <c r="A9" s="996">
        <f>L9</f>
        <v>0</v>
      </c>
      <c r="B9" s="247">
        <f>Q12</f>
        <v>0</v>
      </c>
      <c r="C9" s="64" t="s">
        <v>0</v>
      </c>
      <c r="D9" s="247">
        <f>R12</f>
        <v>0</v>
      </c>
      <c r="E9" s="616"/>
      <c r="F9" s="217" t="s">
        <v>0</v>
      </c>
      <c r="G9" s="551"/>
      <c r="H9" s="833">
        <f t="shared" si="1"/>
        <v>0</v>
      </c>
      <c r="I9" s="27">
        <f t="shared" si="2"/>
        <v>0</v>
      </c>
      <c r="J9" s="25"/>
      <c r="K9" s="1053" t="s">
        <v>48</v>
      </c>
      <c r="L9" s="1045"/>
      <c r="M9" s="450"/>
      <c r="N9" s="709"/>
      <c r="O9" s="432"/>
      <c r="P9" s="907"/>
    </row>
    <row r="10" spans="1:20" ht="16.2" thickBot="1" x14ac:dyDescent="0.35">
      <c r="A10" s="996">
        <f>L2</f>
        <v>0</v>
      </c>
      <c r="B10" s="245">
        <f>Q5</f>
        <v>0</v>
      </c>
      <c r="C10" s="64" t="s">
        <v>0</v>
      </c>
      <c r="D10" s="245">
        <f>R5</f>
        <v>0</v>
      </c>
      <c r="E10" s="616"/>
      <c r="F10" s="217" t="s">
        <v>0</v>
      </c>
      <c r="G10" s="551"/>
      <c r="H10" s="833">
        <f t="shared" si="1"/>
        <v>0</v>
      </c>
      <c r="I10" s="27">
        <f t="shared" si="2"/>
        <v>0</v>
      </c>
      <c r="J10" s="25"/>
      <c r="K10" s="1008" t="s">
        <v>28</v>
      </c>
      <c r="L10" s="1008"/>
      <c r="M10" s="1052" t="s">
        <v>36</v>
      </c>
      <c r="N10" s="705" t="s">
        <v>37</v>
      </c>
      <c r="O10" s="1008" t="s">
        <v>45</v>
      </c>
      <c r="P10" s="1008" t="s">
        <v>33</v>
      </c>
      <c r="Q10" s="15">
        <f t="shared" ref="Q10:R15" si="4">VLOOKUP(S3,$K$11:$L$14,2)</f>
        <v>0</v>
      </c>
      <c r="R10" s="13">
        <f t="shared" si="4"/>
        <v>0</v>
      </c>
    </row>
    <row r="11" spans="1:20" ht="16.2" thickBot="1" x14ac:dyDescent="0.35">
      <c r="A11" s="996">
        <f>L16</f>
        <v>0</v>
      </c>
      <c r="B11" s="249">
        <f>Q19</f>
        <v>0</v>
      </c>
      <c r="C11" s="64" t="s">
        <v>0</v>
      </c>
      <c r="D11" s="249">
        <f>R19</f>
        <v>0</v>
      </c>
      <c r="E11" s="617"/>
      <c r="F11" s="217" t="s">
        <v>0</v>
      </c>
      <c r="G11" s="644"/>
      <c r="H11" s="833">
        <f t="shared" si="1"/>
        <v>0</v>
      </c>
      <c r="I11" s="27">
        <f t="shared" si="2"/>
        <v>0</v>
      </c>
      <c r="J11" s="25"/>
      <c r="K11" s="1007">
        <v>1</v>
      </c>
      <c r="L11" s="722"/>
      <c r="M11" s="122">
        <f>E3+E9+E17</f>
        <v>0</v>
      </c>
      <c r="N11" s="122">
        <f>G17+G9+G3</f>
        <v>0</v>
      </c>
      <c r="O11" s="541">
        <f>SUM(H3,H9,H17)</f>
        <v>0</v>
      </c>
      <c r="P11" s="1027" t="e">
        <f>M11/N11</f>
        <v>#DIV/0!</v>
      </c>
      <c r="Q11" s="15">
        <f t="shared" si="4"/>
        <v>0</v>
      </c>
      <c r="R11" s="13">
        <f t="shared" si="4"/>
        <v>0</v>
      </c>
    </row>
    <row r="12" spans="1:20" ht="16.2" thickBot="1" x14ac:dyDescent="0.35">
      <c r="A12" s="996">
        <f>L9</f>
        <v>0</v>
      </c>
      <c r="B12" s="247">
        <f>Q13</f>
        <v>0</v>
      </c>
      <c r="C12" s="64" t="s">
        <v>0</v>
      </c>
      <c r="D12" s="247">
        <f>R13</f>
        <v>0</v>
      </c>
      <c r="E12" s="616"/>
      <c r="F12" s="217" t="s">
        <v>0</v>
      </c>
      <c r="G12" s="551"/>
      <c r="H12" s="833">
        <f t="shared" si="1"/>
        <v>0</v>
      </c>
      <c r="I12" s="27">
        <f t="shared" si="2"/>
        <v>0</v>
      </c>
      <c r="J12" s="25"/>
      <c r="K12" s="120">
        <v>2</v>
      </c>
      <c r="L12" s="121"/>
      <c r="M12" s="122">
        <f>E6+E12+G17</f>
        <v>0</v>
      </c>
      <c r="N12" s="122">
        <f>G6+G12+E17</f>
        <v>0</v>
      </c>
      <c r="O12" s="710">
        <f>SUM(H6,H12,I17)</f>
        <v>0</v>
      </c>
      <c r="P12" s="225" t="e">
        <f t="shared" si="3"/>
        <v>#DIV/0!</v>
      </c>
      <c r="Q12" s="15">
        <f t="shared" si="4"/>
        <v>0</v>
      </c>
      <c r="R12" s="13">
        <f t="shared" si="4"/>
        <v>0</v>
      </c>
    </row>
    <row r="13" spans="1:20" ht="16.2" thickBot="1" x14ac:dyDescent="0.35">
      <c r="A13" s="996">
        <f>L16</f>
        <v>0</v>
      </c>
      <c r="B13" s="253">
        <f>Q20</f>
        <v>0</v>
      </c>
      <c r="C13" s="254" t="s">
        <v>0</v>
      </c>
      <c r="D13" s="253">
        <f>R20</f>
        <v>0</v>
      </c>
      <c r="E13" s="618"/>
      <c r="F13" s="217" t="s">
        <v>0</v>
      </c>
      <c r="G13" s="552"/>
      <c r="H13" s="833">
        <f t="shared" si="1"/>
        <v>0</v>
      </c>
      <c r="I13" s="27">
        <f t="shared" si="2"/>
        <v>0</v>
      </c>
      <c r="J13" s="25"/>
      <c r="K13" s="120">
        <v>3</v>
      </c>
      <c r="L13" s="121"/>
      <c r="M13" s="122">
        <f>G6+G9+E20</f>
        <v>0</v>
      </c>
      <c r="N13" s="122">
        <f>E6+E9+G20</f>
        <v>0</v>
      </c>
      <c r="O13" s="710">
        <f>SUM(I6,I9,H20)</f>
        <v>0</v>
      </c>
      <c r="P13" s="225" t="e">
        <f t="shared" si="3"/>
        <v>#DIV/0!</v>
      </c>
      <c r="Q13" s="15">
        <f t="shared" si="4"/>
        <v>0</v>
      </c>
      <c r="R13" s="13">
        <f t="shared" si="4"/>
        <v>0</v>
      </c>
    </row>
    <row r="14" spans="1:20" ht="16.2" thickBot="1" x14ac:dyDescent="0.35">
      <c r="A14" s="996">
        <f>L2</f>
        <v>0</v>
      </c>
      <c r="B14" s="245">
        <f>Q6</f>
        <v>0</v>
      </c>
      <c r="C14" s="64" t="s">
        <v>0</v>
      </c>
      <c r="D14" s="245">
        <f>R6</f>
        <v>0</v>
      </c>
      <c r="E14" s="616"/>
      <c r="F14" s="217" t="s">
        <v>0</v>
      </c>
      <c r="G14" s="628"/>
      <c r="H14" s="833">
        <f t="shared" si="1"/>
        <v>0</v>
      </c>
      <c r="I14" s="27">
        <f t="shared" si="2"/>
        <v>0</v>
      </c>
      <c r="J14" s="25"/>
      <c r="K14" s="28">
        <v>4</v>
      </c>
      <c r="L14" s="124"/>
      <c r="M14" s="123">
        <f>G3+G12+G20</f>
        <v>0</v>
      </c>
      <c r="N14" s="123">
        <f>E3+E12+E20</f>
        <v>0</v>
      </c>
      <c r="O14" s="711">
        <f>SUM(I3,I12,I20)</f>
        <v>0</v>
      </c>
      <c r="P14" s="227" t="e">
        <f t="shared" si="3"/>
        <v>#DIV/0!</v>
      </c>
      <c r="Q14" s="15">
        <f t="shared" si="4"/>
        <v>0</v>
      </c>
      <c r="R14" s="13">
        <f t="shared" si="4"/>
        <v>0</v>
      </c>
    </row>
    <row r="15" spans="1:20" ht="16.2" thickBot="1" x14ac:dyDescent="0.35">
      <c r="A15" s="996"/>
      <c r="B15" s="1147" t="s">
        <v>4</v>
      </c>
      <c r="C15" s="1148"/>
      <c r="D15" s="1148"/>
      <c r="E15" s="619"/>
      <c r="F15" s="242"/>
      <c r="G15" s="555"/>
      <c r="H15" s="622"/>
      <c r="I15" s="25"/>
      <c r="J15" s="25"/>
      <c r="K15" s="25"/>
      <c r="L15" s="25"/>
      <c r="M15" s="25"/>
      <c r="N15" s="25"/>
      <c r="O15" s="25"/>
      <c r="P15" s="25"/>
      <c r="Q15" s="15">
        <f t="shared" si="4"/>
        <v>0</v>
      </c>
      <c r="R15" s="13">
        <f t="shared" si="4"/>
        <v>0</v>
      </c>
    </row>
    <row r="16" spans="1:20" ht="16.2" thickBot="1" x14ac:dyDescent="0.35">
      <c r="A16" s="996">
        <f>L16</f>
        <v>0</v>
      </c>
      <c r="B16" s="255">
        <f>Q21</f>
        <v>0</v>
      </c>
      <c r="C16" s="256" t="s">
        <v>0</v>
      </c>
      <c r="D16" s="257">
        <f>R21</f>
        <v>0</v>
      </c>
      <c r="E16" s="620"/>
      <c r="F16" s="215" t="s">
        <v>0</v>
      </c>
      <c r="G16" s="550"/>
      <c r="H16" s="833">
        <f t="shared" si="1"/>
        <v>0</v>
      </c>
      <c r="I16" s="27">
        <f t="shared" si="2"/>
        <v>0</v>
      </c>
      <c r="J16" s="25"/>
      <c r="K16" s="1054" t="s">
        <v>48</v>
      </c>
      <c r="L16" s="1045"/>
      <c r="M16" s="451"/>
      <c r="N16" s="829"/>
      <c r="O16" s="1049"/>
      <c r="P16" s="1050"/>
    </row>
    <row r="17" spans="1:18" ht="16.2" thickBot="1" x14ac:dyDescent="0.35">
      <c r="A17" s="996">
        <f>L9</f>
        <v>0</v>
      </c>
      <c r="B17" s="120">
        <f>Q14</f>
        <v>0</v>
      </c>
      <c r="C17" s="250" t="s">
        <v>0</v>
      </c>
      <c r="D17" s="247">
        <f>R14</f>
        <v>0</v>
      </c>
      <c r="E17" s="616"/>
      <c r="F17" s="223" t="s">
        <v>0</v>
      </c>
      <c r="G17" s="551"/>
      <c r="H17" s="833">
        <f t="shared" si="1"/>
        <v>0</v>
      </c>
      <c r="I17" s="27">
        <f t="shared" si="2"/>
        <v>0</v>
      </c>
      <c r="J17" s="25"/>
      <c r="K17" s="1019" t="s">
        <v>28</v>
      </c>
      <c r="L17" s="1019"/>
      <c r="M17" s="1055" t="s">
        <v>36</v>
      </c>
      <c r="N17" s="830" t="s">
        <v>37</v>
      </c>
      <c r="O17" s="1019" t="s">
        <v>45</v>
      </c>
      <c r="P17" s="1019" t="s">
        <v>33</v>
      </c>
      <c r="Q17" s="15">
        <f t="shared" ref="Q17:R22" si="5">VLOOKUP(S3,$K$18:$L$21,2)</f>
        <v>0</v>
      </c>
      <c r="R17" s="13">
        <f t="shared" si="5"/>
        <v>0</v>
      </c>
    </row>
    <row r="18" spans="1:18" ht="16.2" thickBot="1" x14ac:dyDescent="0.35">
      <c r="A18" s="996">
        <f>L2</f>
        <v>0</v>
      </c>
      <c r="B18" s="26">
        <f>Q7</f>
        <v>0</v>
      </c>
      <c r="C18" s="250" t="s">
        <v>0</v>
      </c>
      <c r="D18" s="248">
        <f>R7</f>
        <v>0</v>
      </c>
      <c r="E18" s="616"/>
      <c r="F18" s="223" t="s">
        <v>0</v>
      </c>
      <c r="G18" s="551"/>
      <c r="H18" s="833">
        <f t="shared" si="1"/>
        <v>0</v>
      </c>
      <c r="I18" s="27">
        <f t="shared" si="2"/>
        <v>0</v>
      </c>
      <c r="J18" s="25"/>
      <c r="K18" s="255">
        <v>1</v>
      </c>
      <c r="L18" s="836"/>
      <c r="M18" s="263">
        <f>E5+E11+E16</f>
        <v>0</v>
      </c>
      <c r="N18" s="263">
        <f>G5+G11+G16</f>
        <v>0</v>
      </c>
      <c r="O18" s="851">
        <f>SUM(H5,H11,H16)</f>
        <v>0</v>
      </c>
      <c r="P18" s="1056" t="e">
        <f>M18/N18</f>
        <v>#DIV/0!</v>
      </c>
      <c r="Q18" s="15">
        <f t="shared" si="5"/>
        <v>0</v>
      </c>
      <c r="R18" s="13">
        <f t="shared" si="5"/>
        <v>0</v>
      </c>
    </row>
    <row r="19" spans="1:18" ht="16.2" thickBot="1" x14ac:dyDescent="0.35">
      <c r="A19" s="996">
        <f>L16</f>
        <v>0</v>
      </c>
      <c r="B19" s="243">
        <f>Q22</f>
        <v>0</v>
      </c>
      <c r="C19" s="250" t="s">
        <v>0</v>
      </c>
      <c r="D19" s="246">
        <f>R22</f>
        <v>0</v>
      </c>
      <c r="E19" s="616"/>
      <c r="F19" s="223" t="s">
        <v>0</v>
      </c>
      <c r="G19" s="551"/>
      <c r="H19" s="833">
        <f t="shared" si="1"/>
        <v>0</v>
      </c>
      <c r="I19" s="27">
        <f t="shared" si="2"/>
        <v>0</v>
      </c>
      <c r="J19" s="25"/>
      <c r="K19" s="243">
        <v>2</v>
      </c>
      <c r="L19" s="264"/>
      <c r="M19" s="263">
        <f>E8+E13+G16</f>
        <v>0</v>
      </c>
      <c r="N19" s="263">
        <f>G8+G13+E16</f>
        <v>0</v>
      </c>
      <c r="O19" s="831">
        <f>SUM(H8,H13,I16)</f>
        <v>0</v>
      </c>
      <c r="P19" s="452" t="e">
        <f t="shared" ref="P19:P21" si="6">M19/N19</f>
        <v>#DIV/0!</v>
      </c>
      <c r="Q19" s="15">
        <f t="shared" si="5"/>
        <v>0</v>
      </c>
      <c r="R19" s="13">
        <f t="shared" si="5"/>
        <v>0</v>
      </c>
    </row>
    <row r="20" spans="1:18" ht="16.2" thickBot="1" x14ac:dyDescent="0.35">
      <c r="A20" s="996">
        <f>L9</f>
        <v>0</v>
      </c>
      <c r="B20" s="120">
        <f>Q15</f>
        <v>0</v>
      </c>
      <c r="C20" s="250" t="s">
        <v>0</v>
      </c>
      <c r="D20" s="247">
        <f>R15</f>
        <v>0</v>
      </c>
      <c r="E20" s="616"/>
      <c r="F20" s="223" t="s">
        <v>0</v>
      </c>
      <c r="G20" s="551"/>
      <c r="H20" s="833">
        <f t="shared" si="1"/>
        <v>0</v>
      </c>
      <c r="I20" s="27">
        <f t="shared" si="2"/>
        <v>0</v>
      </c>
      <c r="J20" s="25"/>
      <c r="K20" s="243">
        <v>3</v>
      </c>
      <c r="L20" s="264"/>
      <c r="M20" s="263">
        <f>G8+G11+E19</f>
        <v>0</v>
      </c>
      <c r="N20" s="263">
        <f>E8+E11+G19</f>
        <v>0</v>
      </c>
      <c r="O20" s="831">
        <f>SUM(I8,I11,H19)</f>
        <v>0</v>
      </c>
      <c r="P20" s="452" t="e">
        <f t="shared" si="6"/>
        <v>#DIV/0!</v>
      </c>
      <c r="Q20" s="15">
        <f t="shared" si="5"/>
        <v>0</v>
      </c>
      <c r="R20" s="13">
        <f t="shared" si="5"/>
        <v>0</v>
      </c>
    </row>
    <row r="21" spans="1:18" ht="16.2" thickBot="1" x14ac:dyDescent="0.35">
      <c r="A21" s="996">
        <f>L2</f>
        <v>0</v>
      </c>
      <c r="B21" s="117">
        <f>Q8</f>
        <v>0</v>
      </c>
      <c r="C21" s="251" t="s">
        <v>0</v>
      </c>
      <c r="D21" s="252">
        <f>R8</f>
        <v>0</v>
      </c>
      <c r="E21" s="621"/>
      <c r="F21" s="623" t="s">
        <v>0</v>
      </c>
      <c r="G21" s="628"/>
      <c r="H21" s="833">
        <f t="shared" si="1"/>
        <v>0</v>
      </c>
      <c r="I21" s="27">
        <f t="shared" si="2"/>
        <v>0</v>
      </c>
      <c r="J21" s="25"/>
      <c r="K21" s="387">
        <v>4</v>
      </c>
      <c r="L21" s="453"/>
      <c r="M21" s="388">
        <f>G5+G13+G19</f>
        <v>0</v>
      </c>
      <c r="N21" s="388">
        <f>E5+E13+E19</f>
        <v>0</v>
      </c>
      <c r="O21" s="832">
        <f>SUM(I5,I13,I19)</f>
        <v>0</v>
      </c>
      <c r="P21" s="454" t="e">
        <f t="shared" si="6"/>
        <v>#DIV/0!</v>
      </c>
      <c r="Q21" s="15">
        <f t="shared" si="5"/>
        <v>0</v>
      </c>
      <c r="R21" s="13">
        <f t="shared" si="5"/>
        <v>0</v>
      </c>
    </row>
    <row r="22" spans="1:18" ht="15.6" x14ac:dyDescent="0.3">
      <c r="B22" s="25"/>
      <c r="C22" s="25"/>
      <c r="D22" s="25"/>
      <c r="E22" s="25"/>
      <c r="F22" s="25"/>
      <c r="G22" s="25"/>
      <c r="H22" s="25"/>
      <c r="I22" s="25"/>
      <c r="J22" s="25"/>
      <c r="Q22" s="15">
        <f t="shared" si="5"/>
        <v>0</v>
      </c>
      <c r="R22" s="13">
        <f t="shared" si="5"/>
        <v>0</v>
      </c>
    </row>
  </sheetData>
  <sheetProtection sheet="1" objects="1" scenarios="1"/>
  <mergeCells count="2">
    <mergeCell ref="B15:D15"/>
    <mergeCell ref="E2:G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'Look Up Data'!$K$1:$K$45</xm:f>
          </x14:formula1>
          <xm:sqref>L4:L7 L11:L14 L18:L21</xm:sqref>
        </x14:dataValidation>
        <x14:dataValidation type="list" allowBlank="1" showInputMessage="1" showErrorMessage="1">
          <x14:formula1>
            <xm:f>'Look Up Data'!$J$1:$J$10</xm:f>
          </x14:formula1>
          <xm:sqref>L16 L9 L2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21"/>
  <sheetViews>
    <sheetView showGridLines="0" showRowColHeaders="0" tabSelected="1" zoomScale="140" zoomScaleNormal="140" workbookViewId="0">
      <selection activeCell="L20" sqref="L20"/>
    </sheetView>
  </sheetViews>
  <sheetFormatPr defaultRowHeight="14.4" x14ac:dyDescent="0.3"/>
  <cols>
    <col min="2" max="2" width="16.33203125" bestFit="1" customWidth="1"/>
    <col min="3" max="3" width="2.33203125" bestFit="1" customWidth="1"/>
    <col min="4" max="4" width="17.44140625" bestFit="1" customWidth="1"/>
    <col min="6" max="6" width="2.33203125" bestFit="1" customWidth="1"/>
    <col min="8" max="9" width="0" hidden="1" customWidth="1"/>
    <col min="12" max="12" width="21.109375" bestFit="1" customWidth="1"/>
    <col min="13" max="13" width="4" hidden="1" customWidth="1"/>
    <col min="14" max="14" width="7.5546875" hidden="1" customWidth="1"/>
    <col min="15" max="15" width="11.88671875" bestFit="1" customWidth="1"/>
    <col min="16" max="16" width="12" bestFit="1" customWidth="1"/>
    <col min="17" max="18" width="2.109375" hidden="1" customWidth="1"/>
    <col min="19" max="19" width="16.33203125" bestFit="1" customWidth="1"/>
    <col min="20" max="21" width="2.109375" bestFit="1" customWidth="1"/>
  </cols>
  <sheetData>
    <row r="1" spans="1:19" ht="15" thickBot="1" x14ac:dyDescent="0.35"/>
    <row r="2" spans="1:19" ht="15" thickBot="1" x14ac:dyDescent="0.35">
      <c r="A2" s="995" t="s">
        <v>48</v>
      </c>
      <c r="B2" s="303"/>
      <c r="C2" s="303"/>
      <c r="D2" s="303"/>
      <c r="E2" s="1137" t="s">
        <v>34</v>
      </c>
      <c r="F2" s="1143"/>
      <c r="G2" s="1152"/>
      <c r="H2" s="720"/>
      <c r="I2" s="720"/>
      <c r="J2" s="303"/>
      <c r="K2" s="497" t="s">
        <v>48</v>
      </c>
      <c r="L2" s="991" t="s">
        <v>52</v>
      </c>
      <c r="M2" s="303"/>
      <c r="N2" s="303"/>
      <c r="O2" s="303"/>
      <c r="P2" s="303"/>
      <c r="Q2" s="7">
        <v>1</v>
      </c>
      <c r="R2" s="8">
        <v>4</v>
      </c>
    </row>
    <row r="3" spans="1:19" ht="15" thickBot="1" x14ac:dyDescent="0.35">
      <c r="A3" s="996" t="str">
        <f>L9</f>
        <v>B</v>
      </c>
      <c r="B3" s="37" t="str">
        <f>VLOOKUP(Q2,$K$11:$L$14,2)</f>
        <v>Palmerston 2</v>
      </c>
      <c r="C3" s="60" t="s">
        <v>0</v>
      </c>
      <c r="D3" s="31" t="str">
        <f>VLOOKUP(R2,$K$11:$L$14,2)</f>
        <v>Lichfeild 2</v>
      </c>
      <c r="E3" s="611"/>
      <c r="F3" s="468" t="s">
        <v>0</v>
      </c>
      <c r="G3" s="455"/>
      <c r="H3" s="824">
        <f>IF(E3&gt;G3,1,0)</f>
        <v>0</v>
      </c>
      <c r="I3" s="824">
        <f>IF(G3&gt;E3,1,0)</f>
        <v>0</v>
      </c>
      <c r="J3" s="303"/>
      <c r="K3" s="497" t="s">
        <v>28</v>
      </c>
      <c r="L3" s="990"/>
      <c r="M3" s="989" t="s">
        <v>36</v>
      </c>
      <c r="N3" s="726" t="s">
        <v>37</v>
      </c>
      <c r="O3" s="497" t="s">
        <v>45</v>
      </c>
      <c r="P3" s="497" t="s">
        <v>33</v>
      </c>
      <c r="Q3" s="7">
        <v>2</v>
      </c>
      <c r="R3" s="8">
        <v>3</v>
      </c>
    </row>
    <row r="4" spans="1:19" ht="15" thickBot="1" x14ac:dyDescent="0.35">
      <c r="A4" s="996" t="str">
        <f>L16</f>
        <v>A</v>
      </c>
      <c r="B4" s="191" t="str">
        <f>VLOOKUP(Q16,$K$18:$L$20,2)</f>
        <v>Noonamah 1</v>
      </c>
      <c r="C4" s="61" t="s">
        <v>0</v>
      </c>
      <c r="D4" s="195" t="str">
        <f>VLOOKUP(R16,$K$18:$L$20,2)</f>
        <v>Howard Springs 1</v>
      </c>
      <c r="E4" s="472"/>
      <c r="F4" s="471" t="s">
        <v>0</v>
      </c>
      <c r="G4" s="456"/>
      <c r="H4" s="824">
        <f t="shared" ref="H4:H21" si="0">IF(E4&gt;G4,1,0)</f>
        <v>0</v>
      </c>
      <c r="I4" s="824">
        <f t="shared" ref="I4:I21" si="1">IF(G4&gt;E4,1,0)</f>
        <v>0</v>
      </c>
      <c r="J4" s="303"/>
      <c r="K4" s="457">
        <v>1</v>
      </c>
      <c r="L4" s="458" t="s">
        <v>15</v>
      </c>
      <c r="M4" s="459">
        <f>E6+E11+E17</f>
        <v>0</v>
      </c>
      <c r="N4" s="284">
        <f>G6+G11+G17</f>
        <v>0</v>
      </c>
      <c r="O4" s="725">
        <f>SUM(H6,H11,H17)</f>
        <v>0</v>
      </c>
      <c r="P4" s="460" t="e">
        <f t="shared" ref="P4" si="2">M4/N4</f>
        <v>#DIV/0!</v>
      </c>
      <c r="Q4" s="7">
        <v>1</v>
      </c>
      <c r="R4" s="8">
        <v>3</v>
      </c>
    </row>
    <row r="5" spans="1:19" ht="15" thickBot="1" x14ac:dyDescent="0.35">
      <c r="A5" s="996" t="str">
        <f>L9</f>
        <v>B</v>
      </c>
      <c r="B5" s="35" t="str">
        <f>VLOOKUP(Q3,$K$11:$L$14,2)</f>
        <v>Howard Springs 2</v>
      </c>
      <c r="C5" s="61" t="s">
        <v>0</v>
      </c>
      <c r="D5" s="33" t="str">
        <f>VLOOKUP(R3,$K$11:$L$14,2)</f>
        <v>Noonamah 2</v>
      </c>
      <c r="E5" s="472"/>
      <c r="F5" s="471" t="s">
        <v>0</v>
      </c>
      <c r="G5" s="456"/>
      <c r="H5" s="824">
        <f t="shared" si="0"/>
        <v>0</v>
      </c>
      <c r="I5" s="824">
        <f t="shared" si="1"/>
        <v>0</v>
      </c>
      <c r="J5" s="303"/>
      <c r="K5" s="304">
        <v>2</v>
      </c>
      <c r="L5" s="126" t="s">
        <v>20</v>
      </c>
      <c r="M5" s="127">
        <f>E7+E13+G17</f>
        <v>0</v>
      </c>
      <c r="N5" s="127">
        <f>G7+G13+E17</f>
        <v>0</v>
      </c>
      <c r="O5" s="716">
        <f>SUM(H7,H13,I17)</f>
        <v>0</v>
      </c>
      <c r="P5" s="443" t="e">
        <f>M5/N5</f>
        <v>#DIV/0!</v>
      </c>
      <c r="Q5" s="7">
        <v>2</v>
      </c>
      <c r="R5" s="8">
        <v>4</v>
      </c>
    </row>
    <row r="6" spans="1:19" ht="15" thickBot="1" x14ac:dyDescent="0.35">
      <c r="A6" s="996" t="str">
        <f>L2</f>
        <v>C</v>
      </c>
      <c r="B6" s="36" t="str">
        <f>VLOOKUP(Q2,$K$4:$L$8,2)</f>
        <v>Howard Springs 3</v>
      </c>
      <c r="C6" s="61" t="s">
        <v>0</v>
      </c>
      <c r="D6" s="32" t="str">
        <f>VLOOKUP(R2,$K$4:$L$8,2)</f>
        <v>Palmerston 3</v>
      </c>
      <c r="E6" s="472"/>
      <c r="F6" s="471" t="s">
        <v>0</v>
      </c>
      <c r="G6" s="456"/>
      <c r="H6" s="824">
        <f t="shared" si="0"/>
        <v>0</v>
      </c>
      <c r="I6" s="824">
        <f t="shared" si="1"/>
        <v>0</v>
      </c>
      <c r="J6" s="303"/>
      <c r="K6" s="304">
        <v>3</v>
      </c>
      <c r="L6" s="126" t="s">
        <v>17</v>
      </c>
      <c r="M6" s="127">
        <f>G7+G11+E20</f>
        <v>0</v>
      </c>
      <c r="N6" s="127">
        <f>E7+E11+G20</f>
        <v>0</v>
      </c>
      <c r="O6" s="716">
        <f>SUM(I7,I11,H20)</f>
        <v>0</v>
      </c>
      <c r="P6" s="443" t="e">
        <f>M6/N6</f>
        <v>#DIV/0!</v>
      </c>
      <c r="Q6" s="7">
        <v>1</v>
      </c>
      <c r="R6" s="8">
        <v>2</v>
      </c>
    </row>
    <row r="7" spans="1:19" ht="15" thickBot="1" x14ac:dyDescent="0.35">
      <c r="A7" s="996" t="str">
        <f>L2</f>
        <v>C</v>
      </c>
      <c r="B7" s="36" t="str">
        <f>VLOOKUP(Q3,$K$4:$L$8,2)</f>
        <v>Lichfeild 3</v>
      </c>
      <c r="C7" s="61" t="s">
        <v>0</v>
      </c>
      <c r="D7" s="32" t="str">
        <f>VLOOKUP(R3,$K$4:$L$8,2)</f>
        <v>Noonamah 3</v>
      </c>
      <c r="E7" s="472"/>
      <c r="F7" s="471" t="s">
        <v>0</v>
      </c>
      <c r="G7" s="456"/>
      <c r="H7" s="824">
        <f t="shared" si="0"/>
        <v>0</v>
      </c>
      <c r="I7" s="824">
        <f t="shared" si="1"/>
        <v>0</v>
      </c>
      <c r="J7" s="303"/>
      <c r="K7" s="305">
        <v>4</v>
      </c>
      <c r="L7" s="128" t="s">
        <v>11</v>
      </c>
      <c r="M7" s="129">
        <f>G6+G13+G20</f>
        <v>0</v>
      </c>
      <c r="N7" s="129">
        <f>E6+E13+E20</f>
        <v>0</v>
      </c>
      <c r="O7" s="717">
        <f>SUM(I6,I13,I20)</f>
        <v>0</v>
      </c>
      <c r="P7" s="444" t="e">
        <f>M7/N7</f>
        <v>#DIV/0!</v>
      </c>
      <c r="Q7" s="9">
        <v>3</v>
      </c>
      <c r="R7" s="10">
        <v>4</v>
      </c>
    </row>
    <row r="8" spans="1:19" ht="15" thickBot="1" x14ac:dyDescent="0.35">
      <c r="A8" s="996" t="str">
        <f>L16</f>
        <v>A</v>
      </c>
      <c r="B8" s="191" t="str">
        <f>VLOOKUP(Q18,$K$18:$L$20,2)</f>
        <v>Noonamah 1</v>
      </c>
      <c r="C8" s="61" t="s">
        <v>0</v>
      </c>
      <c r="D8" s="195" t="str">
        <f>VLOOKUP(R18,$K$18:$L$20,2)</f>
        <v>Lichfeild 1</v>
      </c>
      <c r="E8" s="472"/>
      <c r="F8" s="471" t="s">
        <v>0</v>
      </c>
      <c r="G8" s="456"/>
      <c r="H8" s="824">
        <f t="shared" si="0"/>
        <v>0</v>
      </c>
      <c r="I8" s="824">
        <f t="shared" si="1"/>
        <v>0</v>
      </c>
      <c r="J8" s="1"/>
      <c r="K8" s="270"/>
      <c r="L8" s="461"/>
      <c r="M8" s="270"/>
      <c r="N8" s="270"/>
      <c r="O8" s="270"/>
      <c r="P8" s="462"/>
    </row>
    <row r="9" spans="1:19" ht="15" thickBot="1" x14ac:dyDescent="0.35">
      <c r="A9" s="996" t="str">
        <f>L9</f>
        <v>B</v>
      </c>
      <c r="B9" s="35" t="str">
        <f>VLOOKUP(Q4,$K$11:$L$14,2)</f>
        <v>Palmerston 2</v>
      </c>
      <c r="C9" s="61" t="s">
        <v>0</v>
      </c>
      <c r="D9" s="33" t="str">
        <f>VLOOKUP(R4,$K$11:$L$14,2)</f>
        <v>Noonamah 2</v>
      </c>
      <c r="E9" s="472"/>
      <c r="F9" s="471" t="s">
        <v>0</v>
      </c>
      <c r="G9" s="456"/>
      <c r="H9" s="824">
        <f t="shared" si="0"/>
        <v>0</v>
      </c>
      <c r="I9" s="824">
        <f t="shared" si="1"/>
        <v>0</v>
      </c>
      <c r="J9" s="1"/>
      <c r="K9" s="498" t="s">
        <v>48</v>
      </c>
      <c r="L9" s="993" t="s">
        <v>51</v>
      </c>
    </row>
    <row r="10" spans="1:19" ht="15" thickBot="1" x14ac:dyDescent="0.35">
      <c r="A10" s="996" t="str">
        <f>L9</f>
        <v>B</v>
      </c>
      <c r="B10" s="35" t="str">
        <f>VLOOKUP(Q5,$K$11:$L$14,2)</f>
        <v>Howard Springs 2</v>
      </c>
      <c r="C10" s="61" t="s">
        <v>0</v>
      </c>
      <c r="D10" s="33" t="str">
        <f>VLOOKUP(R5,$K$11:$L$14,2)</f>
        <v>Lichfeild 2</v>
      </c>
      <c r="E10" s="472"/>
      <c r="F10" s="471" t="s">
        <v>0</v>
      </c>
      <c r="G10" s="456"/>
      <c r="H10" s="824">
        <f t="shared" si="0"/>
        <v>0</v>
      </c>
      <c r="I10" s="824">
        <f t="shared" si="1"/>
        <v>0</v>
      </c>
      <c r="J10" s="1"/>
      <c r="K10" s="498" t="s">
        <v>28</v>
      </c>
      <c r="L10" s="990"/>
      <c r="M10" s="1057" t="s">
        <v>36</v>
      </c>
      <c r="N10" s="724" t="s">
        <v>37</v>
      </c>
      <c r="O10" s="498" t="s">
        <v>45</v>
      </c>
      <c r="P10" s="498" t="s">
        <v>33</v>
      </c>
    </row>
    <row r="11" spans="1:19" ht="15" thickBot="1" x14ac:dyDescent="0.35">
      <c r="A11" s="996" t="str">
        <f>L2</f>
        <v>C</v>
      </c>
      <c r="B11" s="36" t="str">
        <f>VLOOKUP(Q4,$K$4:$L$8,2)</f>
        <v>Howard Springs 3</v>
      </c>
      <c r="C11" s="61" t="s">
        <v>0</v>
      </c>
      <c r="D11" s="32" t="str">
        <f>VLOOKUP(R4,$K$4:$L$8,2)</f>
        <v>Noonamah 3</v>
      </c>
      <c r="E11" s="472"/>
      <c r="F11" s="471" t="s">
        <v>0</v>
      </c>
      <c r="G11" s="456"/>
      <c r="H11" s="824">
        <f t="shared" si="0"/>
        <v>0</v>
      </c>
      <c r="I11" s="824">
        <f t="shared" si="1"/>
        <v>0</v>
      </c>
      <c r="J11" s="303"/>
      <c r="K11" s="322">
        <v>1</v>
      </c>
      <c r="L11" s="463" t="s">
        <v>5</v>
      </c>
      <c r="M11" s="155">
        <f>E3+E9+E16</f>
        <v>0</v>
      </c>
      <c r="N11" s="155">
        <f>G3+G9+G16</f>
        <v>0</v>
      </c>
      <c r="O11" s="723">
        <f>SUM(H3,H9,H16)</f>
        <v>0</v>
      </c>
      <c r="P11" s="464" t="e">
        <f>M11/N11</f>
        <v>#DIV/0!</v>
      </c>
    </row>
    <row r="12" spans="1:19" ht="15" thickBot="1" x14ac:dyDescent="0.35">
      <c r="A12" s="996" t="str">
        <f>L16</f>
        <v>A</v>
      </c>
      <c r="B12" s="191" t="str">
        <f>VLOOKUP(Q17,$K$18:$L$20,2)</f>
        <v>Lichfeild 1</v>
      </c>
      <c r="C12" s="61" t="s">
        <v>0</v>
      </c>
      <c r="D12" s="195" t="str">
        <f>VLOOKUP(R17,$K$18:$L$20,2)</f>
        <v>Howard Springs 1</v>
      </c>
      <c r="E12" s="472"/>
      <c r="F12" s="471" t="s">
        <v>0</v>
      </c>
      <c r="G12" s="456"/>
      <c r="H12" s="824">
        <f t="shared" si="0"/>
        <v>0</v>
      </c>
      <c r="I12" s="824">
        <f t="shared" si="1"/>
        <v>0</v>
      </c>
      <c r="J12" s="303"/>
      <c r="K12" s="308">
        <v>2</v>
      </c>
      <c r="L12" s="309" t="s">
        <v>7</v>
      </c>
      <c r="M12" s="58">
        <f>E5+E10+G16</f>
        <v>0</v>
      </c>
      <c r="N12" s="58">
        <f>G5+G10+E16</f>
        <v>0</v>
      </c>
      <c r="O12" s="723">
        <f>SUM(H5,H10,I16)</f>
        <v>0</v>
      </c>
      <c r="P12" s="464" t="e">
        <f>M12/N12</f>
        <v>#DIV/0!</v>
      </c>
      <c r="Q12" s="190"/>
      <c r="R12" s="190"/>
      <c r="S12" s="190"/>
    </row>
    <row r="13" spans="1:19" ht="15" thickBot="1" x14ac:dyDescent="0.35">
      <c r="A13" s="996" t="str">
        <f>L2</f>
        <v>C</v>
      </c>
      <c r="B13" s="230" t="str">
        <f>VLOOKUP(Q5,$K$4:$L$8,2)</f>
        <v>Lichfeild 3</v>
      </c>
      <c r="C13" s="231" t="s">
        <v>0</v>
      </c>
      <c r="D13" s="34" t="str">
        <f>VLOOKUP(R5,$K$4:$L$8,2)</f>
        <v>Palmerston 3</v>
      </c>
      <c r="E13" s="473"/>
      <c r="F13" s="474" t="s">
        <v>0</v>
      </c>
      <c r="G13" s="465"/>
      <c r="H13" s="824">
        <f t="shared" si="0"/>
        <v>0</v>
      </c>
      <c r="I13" s="824">
        <f t="shared" si="1"/>
        <v>0</v>
      </c>
      <c r="J13" s="1"/>
      <c r="K13" s="308">
        <v>3</v>
      </c>
      <c r="L13" s="309" t="s">
        <v>8</v>
      </c>
      <c r="M13" s="303">
        <f>G5+G9+E19</f>
        <v>0</v>
      </c>
      <c r="N13" s="58">
        <f>E5+E9+G19</f>
        <v>0</v>
      </c>
      <c r="O13" s="718">
        <f>SUM(I5,I9,H19)</f>
        <v>0</v>
      </c>
      <c r="P13" s="310" t="e">
        <f>N12/N13</f>
        <v>#DIV/0!</v>
      </c>
      <c r="Q13" s="190"/>
      <c r="R13" s="190"/>
      <c r="S13" s="190"/>
    </row>
    <row r="14" spans="1:19" ht="15" thickBot="1" x14ac:dyDescent="0.35">
      <c r="A14" s="996"/>
      <c r="B14" s="1137" t="s">
        <v>4</v>
      </c>
      <c r="C14" s="1143"/>
      <c r="D14" s="1138"/>
      <c r="E14" s="612"/>
      <c r="F14" s="613"/>
      <c r="G14" s="614"/>
      <c r="H14" s="824"/>
      <c r="I14" s="824"/>
      <c r="J14" s="303"/>
      <c r="K14" s="311">
        <v>4</v>
      </c>
      <c r="L14" s="312" t="s">
        <v>9</v>
      </c>
      <c r="M14" s="130">
        <f>G3+G10+G19</f>
        <v>0</v>
      </c>
      <c r="N14" s="130">
        <f>E3+E10+E19</f>
        <v>0</v>
      </c>
      <c r="O14" s="719">
        <f>SUM(I3,I10,I19)</f>
        <v>0</v>
      </c>
      <c r="P14" s="313" t="e">
        <f>M14/N14</f>
        <v>#DIV/0!</v>
      </c>
      <c r="Q14" s="190"/>
      <c r="R14" s="190"/>
      <c r="S14" s="190"/>
    </row>
    <row r="15" spans="1:19" ht="15" thickBot="1" x14ac:dyDescent="0.35">
      <c r="A15" s="996" t="str">
        <f>L16</f>
        <v>A</v>
      </c>
      <c r="B15" s="232" t="str">
        <f>VLOOKUP(Q18,$K$18:$L$20,2)</f>
        <v>Noonamah 1</v>
      </c>
      <c r="C15" s="61" t="s">
        <v>0</v>
      </c>
      <c r="D15" s="239" t="str">
        <f>VLOOKUP(R18,$K$18:$L$20,2)</f>
        <v>Lichfeild 1</v>
      </c>
      <c r="E15" s="467"/>
      <c r="F15" s="468" t="s">
        <v>0</v>
      </c>
      <c r="G15" s="469"/>
      <c r="H15" s="824">
        <f t="shared" si="0"/>
        <v>0</v>
      </c>
      <c r="I15" s="824">
        <f t="shared" si="1"/>
        <v>0</v>
      </c>
      <c r="J15" s="303"/>
      <c r="K15" s="307"/>
      <c r="L15" s="466"/>
      <c r="M15" s="307"/>
      <c r="N15" s="307"/>
      <c r="O15" s="307"/>
      <c r="P15" s="307"/>
    </row>
    <row r="16" spans="1:19" ht="15" thickBot="1" x14ac:dyDescent="0.35">
      <c r="A16" s="996" t="str">
        <f>L9</f>
        <v>B</v>
      </c>
      <c r="B16" s="35" t="str">
        <f>VLOOKUP(Q6,$K$11:$L$14,2)</f>
        <v>Palmerston 2</v>
      </c>
      <c r="C16" s="61" t="s">
        <v>0</v>
      </c>
      <c r="D16" s="33" t="str">
        <f>VLOOKUP(R6,$K$11:$L$14,2)</f>
        <v>Howard Springs 2</v>
      </c>
      <c r="E16" s="470"/>
      <c r="F16" s="471" t="s">
        <v>0</v>
      </c>
      <c r="G16" s="456"/>
      <c r="H16" s="824">
        <f t="shared" si="0"/>
        <v>0</v>
      </c>
      <c r="I16" s="824">
        <f t="shared" si="1"/>
        <v>0</v>
      </c>
      <c r="J16" s="303"/>
      <c r="K16" s="987" t="s">
        <v>48</v>
      </c>
      <c r="L16" s="1059" t="s">
        <v>50</v>
      </c>
      <c r="Q16" s="7">
        <v>1</v>
      </c>
      <c r="R16" s="8">
        <v>3</v>
      </c>
    </row>
    <row r="17" spans="1:18" ht="15" thickBot="1" x14ac:dyDescent="0.35">
      <c r="A17" s="996" t="str">
        <f>L2</f>
        <v>C</v>
      </c>
      <c r="B17" s="36" t="str">
        <f>VLOOKUP(Q6,$K$4:$L$8,2)</f>
        <v>Howard Springs 3</v>
      </c>
      <c r="C17" s="61" t="s">
        <v>0</v>
      </c>
      <c r="D17" s="32" t="str">
        <f>VLOOKUP(R6,$K$4:$L$8,2)</f>
        <v>Lichfeild 3</v>
      </c>
      <c r="E17" s="472"/>
      <c r="F17" s="471" t="s">
        <v>0</v>
      </c>
      <c r="G17" s="456"/>
      <c r="H17" s="824">
        <f t="shared" si="0"/>
        <v>0</v>
      </c>
      <c r="I17" s="824">
        <f t="shared" si="1"/>
        <v>0</v>
      </c>
      <c r="J17" s="303"/>
      <c r="K17" s="1058" t="s">
        <v>28</v>
      </c>
      <c r="L17" s="990"/>
      <c r="M17" s="1060" t="s">
        <v>36</v>
      </c>
      <c r="N17" s="825" t="s">
        <v>37</v>
      </c>
      <c r="O17" s="1058" t="s">
        <v>45</v>
      </c>
      <c r="P17" s="1058" t="s">
        <v>33</v>
      </c>
      <c r="Q17" s="7">
        <v>2</v>
      </c>
      <c r="R17" s="8">
        <v>3</v>
      </c>
    </row>
    <row r="18" spans="1:18" ht="15" thickBot="1" x14ac:dyDescent="0.35">
      <c r="A18" s="996" t="str">
        <f>L16</f>
        <v>A</v>
      </c>
      <c r="B18" s="191" t="str">
        <f>VLOOKUP(Q17,$K$18:$L$20,2)</f>
        <v>Lichfeild 1</v>
      </c>
      <c r="C18" s="234" t="s">
        <v>0</v>
      </c>
      <c r="D18" s="195" t="str">
        <f>VLOOKUP(R17,$K$18:$L$20,2)</f>
        <v>Howard Springs 1</v>
      </c>
      <c r="E18" s="472"/>
      <c r="F18" s="471" t="s">
        <v>0</v>
      </c>
      <c r="G18" s="456"/>
      <c r="H18" s="824">
        <f t="shared" si="0"/>
        <v>0</v>
      </c>
      <c r="I18" s="824">
        <f t="shared" si="1"/>
        <v>0</v>
      </c>
      <c r="J18" s="303"/>
      <c r="K18" s="235">
        <v>1</v>
      </c>
      <c r="L18" s="236" t="s">
        <v>19</v>
      </c>
      <c r="M18" s="237">
        <f>E4+E8+E15+E21</f>
        <v>0</v>
      </c>
      <c r="N18" s="237">
        <f>G4+G8+G15+G21</f>
        <v>0</v>
      </c>
      <c r="O18" s="826">
        <f>SUM(H4,H8,H15,H21)</f>
        <v>0</v>
      </c>
      <c r="P18" s="238" t="e">
        <f>M18/N18</f>
        <v>#DIV/0!</v>
      </c>
      <c r="Q18" s="9">
        <v>1</v>
      </c>
      <c r="R18" s="10">
        <v>2</v>
      </c>
    </row>
    <row r="19" spans="1:18" ht="15" thickBot="1" x14ac:dyDescent="0.35">
      <c r="A19" s="996" t="str">
        <f>L9</f>
        <v>B</v>
      </c>
      <c r="B19" s="35" t="str">
        <f>VLOOKUP(Q7,$K$11:$L$14,2)</f>
        <v>Noonamah 2</v>
      </c>
      <c r="C19" s="61" t="s">
        <v>0</v>
      </c>
      <c r="D19" s="33" t="str">
        <f>VLOOKUP(R7,$K$11:$L$14,2)</f>
        <v>Lichfeild 2</v>
      </c>
      <c r="E19" s="472"/>
      <c r="F19" s="471" t="s">
        <v>0</v>
      </c>
      <c r="G19" s="456"/>
      <c r="H19" s="824">
        <f t="shared" si="0"/>
        <v>0</v>
      </c>
      <c r="I19" s="824">
        <f t="shared" si="1"/>
        <v>0</v>
      </c>
      <c r="J19" s="303"/>
      <c r="K19" s="104">
        <v>2</v>
      </c>
      <c r="L19" s="106" t="s">
        <v>26</v>
      </c>
      <c r="M19" s="105">
        <f>G8+E12+G15+E18</f>
        <v>0</v>
      </c>
      <c r="N19" s="105">
        <f>E8+G12+E15+G18</f>
        <v>0</v>
      </c>
      <c r="O19" s="827">
        <f>SUM(I8,H12,I15,H18)</f>
        <v>0</v>
      </c>
      <c r="P19" s="107" t="e">
        <f t="shared" ref="P19:P20" si="3">M19/N19</f>
        <v>#DIV/0!</v>
      </c>
    </row>
    <row r="20" spans="1:18" ht="15" thickBot="1" x14ac:dyDescent="0.35">
      <c r="A20" s="996" t="str">
        <f>L2</f>
        <v>C</v>
      </c>
      <c r="B20" s="36" t="str">
        <f>VLOOKUP(Q7,$K$4:$L$8,2)</f>
        <v>Noonamah 3</v>
      </c>
      <c r="C20" s="61" t="s">
        <v>0</v>
      </c>
      <c r="D20" s="32" t="str">
        <f>VLOOKUP(R7,$K$4:$L$8,2)</f>
        <v>Palmerston 3</v>
      </c>
      <c r="E20" s="472"/>
      <c r="F20" s="471" t="s">
        <v>0</v>
      </c>
      <c r="G20" s="456"/>
      <c r="H20" s="824">
        <f t="shared" si="0"/>
        <v>0</v>
      </c>
      <c r="I20" s="824">
        <f t="shared" si="1"/>
        <v>0</v>
      </c>
      <c r="J20" s="303"/>
      <c r="K20" s="114">
        <v>3</v>
      </c>
      <c r="L20" s="108" t="s">
        <v>25</v>
      </c>
      <c r="M20" s="109">
        <f>G4+G12+G18+G21</f>
        <v>0</v>
      </c>
      <c r="N20" s="109">
        <f>E4+E12+E18+E21</f>
        <v>0</v>
      </c>
      <c r="O20" s="828">
        <f>SUM(I4,I12,I18,I21)</f>
        <v>0</v>
      </c>
      <c r="P20" s="110" t="e">
        <f t="shared" si="3"/>
        <v>#DIV/0!</v>
      </c>
    </row>
    <row r="21" spans="1:18" ht="15" thickBot="1" x14ac:dyDescent="0.35">
      <c r="A21" s="996" t="str">
        <f>L16</f>
        <v>A</v>
      </c>
      <c r="B21" s="233" t="str">
        <f>VLOOKUP(Q16,$K$18:$L$20,2)</f>
        <v>Noonamah 1</v>
      </c>
      <c r="C21" s="62" t="s">
        <v>0</v>
      </c>
      <c r="D21" s="240" t="str">
        <f>VLOOKUP(R16,$K$18:$L$20,2)</f>
        <v>Howard Springs 1</v>
      </c>
      <c r="E21" s="473"/>
      <c r="F21" s="474" t="s">
        <v>0</v>
      </c>
      <c r="G21" s="241"/>
      <c r="H21" s="824">
        <f t="shared" si="0"/>
        <v>0</v>
      </c>
      <c r="I21" s="824">
        <f t="shared" si="1"/>
        <v>0</v>
      </c>
      <c r="J21" s="303"/>
      <c r="K21" s="303"/>
      <c r="L21" s="303"/>
      <c r="M21" s="303"/>
      <c r="N21" s="303"/>
      <c r="O21" s="303"/>
      <c r="P21" s="303"/>
    </row>
  </sheetData>
  <sheetProtection sheet="1" objects="1" scenarios="1"/>
  <mergeCells count="2">
    <mergeCell ref="B14:D14"/>
    <mergeCell ref="E2:G2"/>
  </mergeCells>
  <pageMargins left="0.7" right="0.7" top="0.75" bottom="0.75" header="0.3" footer="0.3"/>
  <ignoredErrors>
    <ignoredError sqref="B4 D4 B12 D12" formula="1"/>
    <ignoredError sqref="P4:P7" evalError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'Look Up Data'!$K$1:$K$45</xm:f>
          </x14:formula1>
          <xm:sqref>L11:L14 L18:L20 L4:L8</xm:sqref>
        </x14:dataValidation>
        <x14:dataValidation type="list" allowBlank="1" showInputMessage="1" showErrorMessage="1">
          <x14:formula1>
            <xm:f>'Look Up Data'!$J$1:$J$9</xm:f>
          </x14:formula1>
          <xm:sqref>L2 L9</xm:sqref>
        </x14:dataValidation>
        <x14:dataValidation type="list" allowBlank="1" showInputMessage="1" showErrorMessage="1">
          <x14:formula1>
            <xm:f>'Look Up Data'!$J$1:$J$10</xm:f>
          </x14:formula1>
          <xm:sqref>L16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T21"/>
  <sheetViews>
    <sheetView showGridLines="0" showRowColHeaders="0" zoomScale="120" zoomScaleNormal="120" workbookViewId="0">
      <selection activeCell="L15" sqref="L15"/>
    </sheetView>
  </sheetViews>
  <sheetFormatPr defaultRowHeight="14.4" x14ac:dyDescent="0.3"/>
  <cols>
    <col min="2" max="2" width="18.44140625" bestFit="1" customWidth="1"/>
    <col min="3" max="3" width="2.33203125" bestFit="1" customWidth="1"/>
    <col min="4" max="4" width="18.44140625" bestFit="1" customWidth="1"/>
    <col min="6" max="6" width="2.33203125" bestFit="1" customWidth="1"/>
    <col min="7" max="7" width="9.44140625" customWidth="1"/>
    <col min="8" max="9" width="10.6640625" hidden="1" customWidth="1"/>
    <col min="10" max="10" width="12.109375" customWidth="1"/>
    <col min="11" max="11" width="8.109375" bestFit="1" customWidth="1"/>
    <col min="12" max="12" width="16.33203125" bestFit="1" customWidth="1"/>
    <col min="13" max="13" width="3.88671875" hidden="1" customWidth="1"/>
    <col min="14" max="14" width="7.5546875" hidden="1" customWidth="1"/>
    <col min="15" max="15" width="11.88671875" bestFit="1" customWidth="1"/>
    <col min="16" max="16" width="11" bestFit="1" customWidth="1"/>
    <col min="17" max="20" width="2" hidden="1" customWidth="1"/>
  </cols>
  <sheetData>
    <row r="1" spans="1:20" ht="15" thickBot="1" x14ac:dyDescent="0.35"/>
    <row r="2" spans="1:20" ht="15" thickBot="1" x14ac:dyDescent="0.35">
      <c r="A2" s="995" t="s">
        <v>48</v>
      </c>
      <c r="B2" s="39"/>
      <c r="C2" s="39"/>
      <c r="D2" s="39"/>
      <c r="E2" s="1153" t="s">
        <v>29</v>
      </c>
      <c r="F2" s="1154"/>
      <c r="G2" s="1155"/>
      <c r="H2" s="818"/>
      <c r="I2" s="819"/>
      <c r="J2" s="40"/>
      <c r="K2" s="1061" t="s">
        <v>48</v>
      </c>
      <c r="L2" s="504"/>
      <c r="M2" s="178"/>
      <c r="N2" s="178"/>
      <c r="O2" s="655"/>
      <c r="P2" s="179"/>
      <c r="Q2" s="800">
        <f t="shared" ref="Q2:R7" si="0">VLOOKUP(S2,$K$4:$L$7,2)</f>
        <v>0</v>
      </c>
      <c r="R2" s="769">
        <f t="shared" si="0"/>
        <v>0</v>
      </c>
      <c r="S2" s="815">
        <v>1</v>
      </c>
      <c r="T2" s="816">
        <v>4</v>
      </c>
    </row>
    <row r="3" spans="1:20" ht="16.2" thickBot="1" x14ac:dyDescent="0.35">
      <c r="A3" s="996">
        <f>L9</f>
        <v>0</v>
      </c>
      <c r="B3" s="42">
        <f>Q10</f>
        <v>0</v>
      </c>
      <c r="C3" s="267" t="s">
        <v>0</v>
      </c>
      <c r="D3" s="606">
        <f>R10</f>
        <v>0</v>
      </c>
      <c r="E3" s="602"/>
      <c r="F3" s="578" t="s">
        <v>0</v>
      </c>
      <c r="G3" s="605"/>
      <c r="H3" s="820">
        <f>IF(E3&gt;G3,1,0)</f>
        <v>0</v>
      </c>
      <c r="I3" s="821">
        <f>IF(G3&gt;E3,1,0)</f>
        <v>0</v>
      </c>
      <c r="J3" s="38"/>
      <c r="K3" s="1062" t="s">
        <v>28</v>
      </c>
      <c r="L3" s="990"/>
      <c r="M3" s="1063" t="s">
        <v>36</v>
      </c>
      <c r="N3" s="802" t="s">
        <v>37</v>
      </c>
      <c r="O3" s="1062" t="s">
        <v>45</v>
      </c>
      <c r="P3" s="1062" t="s">
        <v>33</v>
      </c>
      <c r="Q3" s="800">
        <f t="shared" si="0"/>
        <v>0</v>
      </c>
      <c r="R3" s="769">
        <f t="shared" si="0"/>
        <v>0</v>
      </c>
      <c r="S3" s="335">
        <v>2</v>
      </c>
      <c r="T3" s="422">
        <v>3</v>
      </c>
    </row>
    <row r="4" spans="1:20" ht="16.2" thickBot="1" x14ac:dyDescent="0.35">
      <c r="A4" s="996">
        <f>L2</f>
        <v>0</v>
      </c>
      <c r="B4" s="195">
        <f>Q3</f>
        <v>0</v>
      </c>
      <c r="C4" s="287" t="s">
        <v>0</v>
      </c>
      <c r="D4" s="607">
        <f>R3</f>
        <v>0</v>
      </c>
      <c r="E4" s="603"/>
      <c r="F4" s="579" t="s">
        <v>0</v>
      </c>
      <c r="G4" s="597"/>
      <c r="H4" s="820">
        <f t="shared" ref="H4:H21" si="1">IF(E4&gt;G4,1,0)</f>
        <v>0</v>
      </c>
      <c r="I4" s="821">
        <f t="shared" ref="I4:I21" si="2">IF(G4&gt;E4,1,0)</f>
        <v>0</v>
      </c>
      <c r="J4" s="38"/>
      <c r="K4" s="202">
        <v>1</v>
      </c>
      <c r="L4" s="203"/>
      <c r="M4" s="204">
        <f>E6+E11+E16</f>
        <v>0</v>
      </c>
      <c r="N4" s="205">
        <f>G6+G11+G16</f>
        <v>0</v>
      </c>
      <c r="O4" s="803">
        <f>SUM(H6,H11,H16)</f>
        <v>0</v>
      </c>
      <c r="P4" s="206" t="e">
        <f t="shared" ref="P4:P7" si="3">M4/N4</f>
        <v>#DIV/0!</v>
      </c>
      <c r="Q4" s="800">
        <f t="shared" si="0"/>
        <v>0</v>
      </c>
      <c r="R4" s="769">
        <f t="shared" si="0"/>
        <v>0</v>
      </c>
      <c r="S4" s="335">
        <v>1</v>
      </c>
      <c r="T4" s="422">
        <v>3</v>
      </c>
    </row>
    <row r="5" spans="1:20" ht="16.2" thickBot="1" x14ac:dyDescent="0.35">
      <c r="A5" s="996">
        <f>L15</f>
        <v>0</v>
      </c>
      <c r="B5" s="196">
        <f>Q15</f>
        <v>0</v>
      </c>
      <c r="C5" s="287" t="s">
        <v>0</v>
      </c>
      <c r="D5" s="293">
        <f>R15</f>
        <v>0</v>
      </c>
      <c r="E5" s="603"/>
      <c r="F5" s="579" t="s">
        <v>0</v>
      </c>
      <c r="G5" s="597"/>
      <c r="H5" s="820">
        <f t="shared" si="1"/>
        <v>0</v>
      </c>
      <c r="I5" s="821">
        <f t="shared" si="2"/>
        <v>0</v>
      </c>
      <c r="J5" s="38"/>
      <c r="K5" s="183">
        <v>2</v>
      </c>
      <c r="L5" s="184"/>
      <c r="M5" s="198">
        <f>E4+E9+E16</f>
        <v>0</v>
      </c>
      <c r="N5" s="198">
        <f>G4+G9+E16</f>
        <v>0</v>
      </c>
      <c r="O5" s="804">
        <f>SUM(H4,H9,I16)</f>
        <v>0</v>
      </c>
      <c r="P5" s="185" t="e">
        <f t="shared" si="3"/>
        <v>#DIV/0!</v>
      </c>
      <c r="Q5" s="800">
        <f t="shared" si="0"/>
        <v>0</v>
      </c>
      <c r="R5" s="769">
        <f t="shared" si="0"/>
        <v>0</v>
      </c>
      <c r="S5" s="335">
        <v>2</v>
      </c>
      <c r="T5" s="422">
        <v>4</v>
      </c>
    </row>
    <row r="6" spans="1:20" ht="16.2" thickBot="1" x14ac:dyDescent="0.35">
      <c r="A6" s="996">
        <f>L2</f>
        <v>0</v>
      </c>
      <c r="B6" s="195">
        <f>Q2</f>
        <v>0</v>
      </c>
      <c r="C6" s="287" t="s">
        <v>0</v>
      </c>
      <c r="D6" s="607">
        <f>R2</f>
        <v>0</v>
      </c>
      <c r="E6" s="603"/>
      <c r="F6" s="579" t="s">
        <v>0</v>
      </c>
      <c r="G6" s="597"/>
      <c r="H6" s="820">
        <f t="shared" si="1"/>
        <v>0</v>
      </c>
      <c r="I6" s="821">
        <f t="shared" si="2"/>
        <v>0</v>
      </c>
      <c r="J6" s="38"/>
      <c r="K6" s="183">
        <v>3</v>
      </c>
      <c r="L6" s="184"/>
      <c r="M6" s="198">
        <f>G4+G11+E19</f>
        <v>0</v>
      </c>
      <c r="N6" s="198">
        <f>E4+E11+G19</f>
        <v>0</v>
      </c>
      <c r="O6" s="804">
        <f>SUM(I4,I11,H19)</f>
        <v>0</v>
      </c>
      <c r="P6" s="185" t="e">
        <f t="shared" si="3"/>
        <v>#DIV/0!</v>
      </c>
      <c r="Q6" s="800">
        <f t="shared" si="0"/>
        <v>0</v>
      </c>
      <c r="R6" s="769">
        <f t="shared" si="0"/>
        <v>0</v>
      </c>
      <c r="S6" s="335">
        <v>1</v>
      </c>
      <c r="T6" s="422">
        <v>2</v>
      </c>
    </row>
    <row r="7" spans="1:20" ht="16.2" thickBot="1" x14ac:dyDescent="0.35">
      <c r="A7" s="996">
        <f>L9</f>
        <v>0</v>
      </c>
      <c r="B7" s="197">
        <f>Q11</f>
        <v>0</v>
      </c>
      <c r="C7" s="287" t="s">
        <v>0</v>
      </c>
      <c r="D7" s="292">
        <f>R11</f>
        <v>0</v>
      </c>
      <c r="E7" s="603"/>
      <c r="F7" s="579" t="s">
        <v>0</v>
      </c>
      <c r="G7" s="597"/>
      <c r="H7" s="820">
        <f t="shared" si="1"/>
        <v>0</v>
      </c>
      <c r="I7" s="821">
        <f t="shared" si="2"/>
        <v>0</v>
      </c>
      <c r="J7" s="38"/>
      <c r="K7" s="186">
        <v>4</v>
      </c>
      <c r="L7" s="187"/>
      <c r="M7" s="188">
        <f>G6+G9+G19</f>
        <v>0</v>
      </c>
      <c r="N7" s="199">
        <f>E6+E9+E19</f>
        <v>0</v>
      </c>
      <c r="O7" s="805">
        <f>SUM(I6,I9,I19,)</f>
        <v>0</v>
      </c>
      <c r="P7" s="189" t="e">
        <f t="shared" si="3"/>
        <v>#DIV/0!</v>
      </c>
      <c r="Q7" s="800">
        <f t="shared" si="0"/>
        <v>0</v>
      </c>
      <c r="R7" s="769">
        <f t="shared" si="0"/>
        <v>0</v>
      </c>
      <c r="S7" s="427">
        <v>3</v>
      </c>
      <c r="T7" s="428">
        <v>4</v>
      </c>
    </row>
    <row r="8" spans="1:20" ht="16.2" thickBot="1" x14ac:dyDescent="0.35">
      <c r="A8" s="996">
        <f>L15</f>
        <v>0</v>
      </c>
      <c r="B8" s="196">
        <f>Q16</f>
        <v>0</v>
      </c>
      <c r="C8" s="287" t="s">
        <v>0</v>
      </c>
      <c r="D8" s="293">
        <f>R16</f>
        <v>0</v>
      </c>
      <c r="E8" s="603"/>
      <c r="F8" s="579" t="s">
        <v>0</v>
      </c>
      <c r="G8" s="597"/>
      <c r="H8" s="820">
        <f t="shared" si="1"/>
        <v>0</v>
      </c>
      <c r="I8" s="821">
        <f t="shared" si="2"/>
        <v>0</v>
      </c>
      <c r="J8" s="38"/>
      <c r="K8" s="180"/>
      <c r="L8" s="180"/>
      <c r="M8" s="89"/>
      <c r="N8" s="89"/>
      <c r="O8" s="89"/>
      <c r="P8" s="89"/>
    </row>
    <row r="9" spans="1:20" ht="16.2" thickBot="1" x14ac:dyDescent="0.35">
      <c r="A9" s="996">
        <f>L2</f>
        <v>0</v>
      </c>
      <c r="B9" s="195">
        <f>Q5</f>
        <v>0</v>
      </c>
      <c r="C9" s="287" t="s">
        <v>0</v>
      </c>
      <c r="D9" s="607">
        <f>R5</f>
        <v>0</v>
      </c>
      <c r="E9" s="603"/>
      <c r="F9" s="579" t="s">
        <v>0</v>
      </c>
      <c r="G9" s="597"/>
      <c r="H9" s="820">
        <f t="shared" si="1"/>
        <v>0</v>
      </c>
      <c r="I9" s="821">
        <f t="shared" si="2"/>
        <v>0</v>
      </c>
      <c r="J9" s="38"/>
      <c r="K9" s="497" t="s">
        <v>48</v>
      </c>
      <c r="L9" s="1065"/>
    </row>
    <row r="10" spans="1:20" ht="16.2" thickBot="1" x14ac:dyDescent="0.35">
      <c r="A10" s="996">
        <f>L9</f>
        <v>0</v>
      </c>
      <c r="B10" s="197">
        <f>Q12</f>
        <v>0</v>
      </c>
      <c r="C10" s="287" t="s">
        <v>0</v>
      </c>
      <c r="D10" s="292">
        <f>R12</f>
        <v>0</v>
      </c>
      <c r="E10" s="603"/>
      <c r="F10" s="579" t="s">
        <v>0</v>
      </c>
      <c r="G10" s="597"/>
      <c r="H10" s="820">
        <f t="shared" si="1"/>
        <v>0</v>
      </c>
      <c r="I10" s="821">
        <f t="shared" si="2"/>
        <v>0</v>
      </c>
      <c r="J10" s="38"/>
      <c r="K10" s="1064" t="s">
        <v>28</v>
      </c>
      <c r="L10" s="990"/>
      <c r="M10" s="1066" t="s">
        <v>36</v>
      </c>
      <c r="N10" s="809" t="s">
        <v>37</v>
      </c>
      <c r="O10" s="1064" t="s">
        <v>45</v>
      </c>
      <c r="P10" s="1064" t="s">
        <v>33</v>
      </c>
      <c r="Q10" s="817">
        <f t="shared" ref="Q10:R12" si="4">VLOOKUP(S15,$K$11:$L$13,2)</f>
        <v>0</v>
      </c>
      <c r="R10" s="817">
        <f t="shared" si="4"/>
        <v>0</v>
      </c>
    </row>
    <row r="11" spans="1:20" ht="16.2" thickBot="1" x14ac:dyDescent="0.35">
      <c r="A11" s="996">
        <f>L2</f>
        <v>0</v>
      </c>
      <c r="B11" s="195">
        <f>Q4</f>
        <v>0</v>
      </c>
      <c r="C11" s="287" t="s">
        <v>0</v>
      </c>
      <c r="D11" s="607">
        <f>R4</f>
        <v>0</v>
      </c>
      <c r="E11" s="603"/>
      <c r="F11" s="579" t="s">
        <v>0</v>
      </c>
      <c r="G11" s="597"/>
      <c r="H11" s="820">
        <f t="shared" si="1"/>
        <v>0</v>
      </c>
      <c r="I11" s="821">
        <f t="shared" si="2"/>
        <v>0</v>
      </c>
      <c r="J11" s="38"/>
      <c r="K11" s="207">
        <v>1</v>
      </c>
      <c r="L11" s="208"/>
      <c r="M11" s="811">
        <f>E3+E10+E17+E20</f>
        <v>0</v>
      </c>
      <c r="N11" s="284">
        <f>G3+G10+G17+G20</f>
        <v>0</v>
      </c>
      <c r="O11" s="725">
        <f>SUM(H3,H10,H17,H20)</f>
        <v>0</v>
      </c>
      <c r="P11" s="209" t="e">
        <f>M11/N11</f>
        <v>#DIV/0!</v>
      </c>
      <c r="Q11" s="817">
        <f t="shared" si="4"/>
        <v>0</v>
      </c>
      <c r="R11" s="817">
        <f t="shared" si="4"/>
        <v>0</v>
      </c>
    </row>
    <row r="12" spans="1:20" ht="16.2" thickBot="1" x14ac:dyDescent="0.35">
      <c r="A12" s="996">
        <f>L15</f>
        <v>0</v>
      </c>
      <c r="B12" s="46">
        <f>Q17</f>
        <v>0</v>
      </c>
      <c r="C12" s="288" t="s">
        <v>0</v>
      </c>
      <c r="D12" s="608">
        <f>R17</f>
        <v>0</v>
      </c>
      <c r="E12" s="604"/>
      <c r="F12" s="580" t="s">
        <v>0</v>
      </c>
      <c r="G12" s="599"/>
      <c r="H12" s="822">
        <f t="shared" si="1"/>
        <v>0</v>
      </c>
      <c r="I12" s="512">
        <f t="shared" si="2"/>
        <v>0</v>
      </c>
      <c r="J12" s="38"/>
      <c r="K12" s="111">
        <v>2</v>
      </c>
      <c r="L12" s="90"/>
      <c r="M12" s="784">
        <f>E7+G10+E14+G17</f>
        <v>0</v>
      </c>
      <c r="N12" s="784">
        <f>G7+E10+G14+E17</f>
        <v>0</v>
      </c>
      <c r="O12" s="812">
        <f>SUM(H7,I10,H14,I17,)</f>
        <v>0</v>
      </c>
      <c r="P12" s="209" t="e">
        <f t="shared" ref="P12:P13" si="5">M12/N12</f>
        <v>#DIV/0!</v>
      </c>
      <c r="Q12" s="817">
        <f t="shared" si="4"/>
        <v>0</v>
      </c>
      <c r="R12" s="817">
        <f t="shared" si="4"/>
        <v>0</v>
      </c>
    </row>
    <row r="13" spans="1:20" ht="16.2" thickBot="1" x14ac:dyDescent="0.35">
      <c r="A13" s="996"/>
      <c r="B13" s="1150" t="s">
        <v>4</v>
      </c>
      <c r="C13" s="1156"/>
      <c r="D13" s="1151"/>
      <c r="E13" s="595"/>
      <c r="F13" s="601"/>
      <c r="G13" s="598"/>
      <c r="H13" s="814"/>
      <c r="I13" s="814"/>
      <c r="J13" s="38"/>
      <c r="K13" s="112">
        <v>3</v>
      </c>
      <c r="L13" s="93"/>
      <c r="M13" s="129">
        <f>G3+G7+G14+G20</f>
        <v>0</v>
      </c>
      <c r="N13" s="785">
        <f>E3+E7+E14+E20</f>
        <v>0</v>
      </c>
      <c r="O13" s="813">
        <f>SUM(I3,I7,I14,I20)</f>
        <v>0</v>
      </c>
      <c r="P13" s="600" t="e">
        <f t="shared" si="5"/>
        <v>#DIV/0!</v>
      </c>
      <c r="Q13" s="50"/>
      <c r="R13" s="50"/>
    </row>
    <row r="14" spans="1:20" ht="16.2" thickBot="1" x14ac:dyDescent="0.35">
      <c r="A14" s="996">
        <f>L9</f>
        <v>0</v>
      </c>
      <c r="B14" s="49">
        <f>Q11</f>
        <v>0</v>
      </c>
      <c r="C14" s="267" t="s">
        <v>0</v>
      </c>
      <c r="D14" s="609">
        <f>R11</f>
        <v>0</v>
      </c>
      <c r="E14" s="602"/>
      <c r="F14" s="578" t="s">
        <v>0</v>
      </c>
      <c r="G14" s="605"/>
      <c r="H14" s="823">
        <f t="shared" si="1"/>
        <v>0</v>
      </c>
      <c r="I14" s="511">
        <f t="shared" si="2"/>
        <v>0</v>
      </c>
      <c r="J14" s="38"/>
      <c r="K14" s="181"/>
      <c r="L14" s="181"/>
      <c r="M14" s="98"/>
      <c r="N14" s="98"/>
      <c r="O14" s="98"/>
      <c r="P14" s="182"/>
      <c r="Q14" s="50"/>
      <c r="R14" s="50"/>
    </row>
    <row r="15" spans="1:20" ht="16.2" thickBot="1" x14ac:dyDescent="0.35">
      <c r="A15" s="996">
        <f>L15</f>
        <v>0</v>
      </c>
      <c r="B15" s="196">
        <f>Q16</f>
        <v>0</v>
      </c>
      <c r="C15" s="287" t="s">
        <v>0</v>
      </c>
      <c r="D15" s="293">
        <f>R16</f>
        <v>0</v>
      </c>
      <c r="E15" s="603"/>
      <c r="F15" s="579" t="s">
        <v>0</v>
      </c>
      <c r="G15" s="597"/>
      <c r="H15" s="820">
        <f t="shared" si="1"/>
        <v>0</v>
      </c>
      <c r="I15" s="821">
        <f t="shared" si="2"/>
        <v>0</v>
      </c>
      <c r="J15" s="38"/>
      <c r="K15" s="498" t="s">
        <v>48</v>
      </c>
      <c r="L15" s="1068"/>
      <c r="Q15" s="796">
        <f t="shared" ref="Q15:R17" si="6">VLOOKUP(S15,$K$17:$L$19,2)</f>
        <v>0</v>
      </c>
      <c r="R15" s="796">
        <f t="shared" si="6"/>
        <v>0</v>
      </c>
      <c r="S15" s="97">
        <v>1</v>
      </c>
      <c r="T15" s="97">
        <v>3</v>
      </c>
    </row>
    <row r="16" spans="1:20" ht="16.2" thickBot="1" x14ac:dyDescent="0.35">
      <c r="A16" s="996">
        <f>L2</f>
        <v>0</v>
      </c>
      <c r="B16" s="195">
        <f>Q6</f>
        <v>0</v>
      </c>
      <c r="C16" s="287" t="s">
        <v>0</v>
      </c>
      <c r="D16" s="607">
        <f>R6</f>
        <v>0</v>
      </c>
      <c r="E16" s="603"/>
      <c r="F16" s="579" t="s">
        <v>0</v>
      </c>
      <c r="G16" s="597"/>
      <c r="H16" s="820">
        <f t="shared" si="1"/>
        <v>0</v>
      </c>
      <c r="I16" s="821">
        <f t="shared" si="2"/>
        <v>0</v>
      </c>
      <c r="J16" s="38"/>
      <c r="K16" s="1067" t="s">
        <v>28</v>
      </c>
      <c r="L16" s="990"/>
      <c r="M16" s="1069" t="s">
        <v>36</v>
      </c>
      <c r="N16" s="810" t="s">
        <v>37</v>
      </c>
      <c r="O16" s="1067" t="s">
        <v>45</v>
      </c>
      <c r="P16" s="1067" t="s">
        <v>33</v>
      </c>
      <c r="Q16" s="796">
        <f t="shared" si="6"/>
        <v>0</v>
      </c>
      <c r="R16" s="796">
        <f t="shared" si="6"/>
        <v>0</v>
      </c>
      <c r="S16" s="97">
        <v>2</v>
      </c>
      <c r="T16" s="97">
        <v>3</v>
      </c>
    </row>
    <row r="17" spans="1:20" ht="16.2" thickBot="1" x14ac:dyDescent="0.35">
      <c r="A17" s="996">
        <f>L9</f>
        <v>0</v>
      </c>
      <c r="B17" s="197">
        <f>Q12</f>
        <v>0</v>
      </c>
      <c r="C17" s="287" t="s">
        <v>0</v>
      </c>
      <c r="D17" s="292">
        <f>R12</f>
        <v>0</v>
      </c>
      <c r="E17" s="603"/>
      <c r="F17" s="579" t="s">
        <v>0</v>
      </c>
      <c r="G17" s="597"/>
      <c r="H17" s="820">
        <f t="shared" si="1"/>
        <v>0</v>
      </c>
      <c r="I17" s="821">
        <f t="shared" si="2"/>
        <v>0</v>
      </c>
      <c r="J17" s="38"/>
      <c r="K17" s="210">
        <v>1</v>
      </c>
      <c r="L17" s="211"/>
      <c r="M17" s="212">
        <f>E5+E12+E18+E21</f>
        <v>0</v>
      </c>
      <c r="N17" s="213">
        <f>G5+G12+G18+G21</f>
        <v>0</v>
      </c>
      <c r="O17" s="806">
        <f>SUM(H5,H12,H18,H21)</f>
        <v>0</v>
      </c>
      <c r="P17" s="214" t="e">
        <f>M17/N17</f>
        <v>#DIV/0!</v>
      </c>
      <c r="Q17" s="796">
        <f t="shared" si="6"/>
        <v>0</v>
      </c>
      <c r="R17" s="796">
        <f t="shared" si="6"/>
        <v>0</v>
      </c>
      <c r="S17" s="102">
        <v>1</v>
      </c>
      <c r="T17" s="102">
        <v>2</v>
      </c>
    </row>
    <row r="18" spans="1:20" ht="16.2" thickBot="1" x14ac:dyDescent="0.35">
      <c r="A18" s="996">
        <f>L15</f>
        <v>0</v>
      </c>
      <c r="B18" s="196">
        <f>Q17</f>
        <v>0</v>
      </c>
      <c r="C18" s="287" t="s">
        <v>0</v>
      </c>
      <c r="D18" s="293">
        <f>R17</f>
        <v>0</v>
      </c>
      <c r="E18" s="603"/>
      <c r="F18" s="579" t="s">
        <v>0</v>
      </c>
      <c r="G18" s="597"/>
      <c r="H18" s="820">
        <f t="shared" si="1"/>
        <v>0</v>
      </c>
      <c r="I18" s="821">
        <f t="shared" si="2"/>
        <v>0</v>
      </c>
      <c r="J18" s="38"/>
      <c r="K18" s="96">
        <v>2</v>
      </c>
      <c r="L18" s="99"/>
      <c r="M18" s="200">
        <f>E8+G12+E15+G18</f>
        <v>0</v>
      </c>
      <c r="N18" s="200">
        <f>G8+E12+G15+E18</f>
        <v>0</v>
      </c>
      <c r="O18" s="807">
        <f>SUM(H8,I12,H15,I18)</f>
        <v>0</v>
      </c>
      <c r="P18" s="100" t="e">
        <f t="shared" ref="P18:P19" si="7">M18/N18</f>
        <v>#DIV/0!</v>
      </c>
    </row>
    <row r="19" spans="1:20" ht="16.2" thickBot="1" x14ac:dyDescent="0.35">
      <c r="A19" s="996">
        <f>L2</f>
        <v>0</v>
      </c>
      <c r="B19" s="195">
        <f>Q7</f>
        <v>0</v>
      </c>
      <c r="C19" s="287" t="s">
        <v>0</v>
      </c>
      <c r="D19" s="607">
        <f>R7</f>
        <v>0</v>
      </c>
      <c r="E19" s="603"/>
      <c r="F19" s="579" t="s">
        <v>0</v>
      </c>
      <c r="G19" s="597"/>
      <c r="H19" s="820">
        <f t="shared" si="1"/>
        <v>0</v>
      </c>
      <c r="I19" s="821">
        <f t="shared" si="2"/>
        <v>0</v>
      </c>
      <c r="J19" s="38"/>
      <c r="K19" s="113">
        <v>3</v>
      </c>
      <c r="L19" s="101"/>
      <c r="M19" s="102">
        <f>G5+G8+G15+G21</f>
        <v>0</v>
      </c>
      <c r="N19" s="201">
        <f>E5+E8+E15+E21</f>
        <v>0</v>
      </c>
      <c r="O19" s="808">
        <f>SUM(I5,I8,I15,I21)</f>
        <v>0</v>
      </c>
      <c r="P19" s="103" t="e">
        <f t="shared" si="7"/>
        <v>#DIV/0!</v>
      </c>
    </row>
    <row r="20" spans="1:20" ht="16.2" thickBot="1" x14ac:dyDescent="0.35">
      <c r="A20" s="996">
        <f>L9</f>
        <v>0</v>
      </c>
      <c r="B20" s="197">
        <f>Q10</f>
        <v>0</v>
      </c>
      <c r="C20" s="287" t="s">
        <v>0</v>
      </c>
      <c r="D20" s="292">
        <f>R10</f>
        <v>0</v>
      </c>
      <c r="E20" s="603"/>
      <c r="F20" s="579" t="s">
        <v>0</v>
      </c>
      <c r="G20" s="597"/>
      <c r="H20" s="820">
        <f t="shared" si="1"/>
        <v>0</v>
      </c>
      <c r="I20" s="821">
        <f t="shared" si="2"/>
        <v>0</v>
      </c>
      <c r="J20" s="38"/>
    </row>
    <row r="21" spans="1:20" ht="16.2" thickBot="1" x14ac:dyDescent="0.35">
      <c r="A21" s="996">
        <f>L15</f>
        <v>0</v>
      </c>
      <c r="B21" s="52">
        <f>Q15</f>
        <v>0</v>
      </c>
      <c r="C21" s="288" t="s">
        <v>0</v>
      </c>
      <c r="D21" s="610">
        <f>R15</f>
        <v>0</v>
      </c>
      <c r="E21" s="604"/>
      <c r="F21" s="580" t="s">
        <v>0</v>
      </c>
      <c r="G21" s="599"/>
      <c r="H21" s="822">
        <f t="shared" si="1"/>
        <v>0</v>
      </c>
      <c r="I21" s="512">
        <f t="shared" si="2"/>
        <v>0</v>
      </c>
      <c r="J21" s="38"/>
    </row>
  </sheetData>
  <sheetProtection sheet="1" objects="1" scenarios="1"/>
  <mergeCells count="2">
    <mergeCell ref="E2:G2"/>
    <mergeCell ref="B13:D13"/>
  </mergeCells>
  <pageMargins left="0.7" right="0.7" top="0.75" bottom="0.75" header="0.3" footer="0.3"/>
  <ignoredErrors>
    <ignoredError sqref="P4:P7" evalErro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'Look Up Data'!$K$1:$K$45</xm:f>
          </x14:formula1>
          <xm:sqref>L11:L13 L17:L19 L4:L7</xm:sqref>
        </x14:dataValidation>
        <x14:dataValidation type="list" allowBlank="1" showInputMessage="1" showErrorMessage="1">
          <x14:formula1>
            <xm:f>'Look Up Data'!$J$1:$J$10</xm:f>
          </x14:formula1>
          <xm:sqref>L2 L9 L15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5x5x5</vt:lpstr>
      <vt:lpstr>5x5x4</vt:lpstr>
      <vt:lpstr>5x5x3</vt:lpstr>
      <vt:lpstr>5x4x4</vt:lpstr>
      <vt:lpstr>5x4x3</vt:lpstr>
      <vt:lpstr>5x3x3</vt:lpstr>
      <vt:lpstr>4x4x4</vt:lpstr>
      <vt:lpstr>4x4x3</vt:lpstr>
      <vt:lpstr>4x3x3</vt:lpstr>
      <vt:lpstr>3x3x3</vt:lpstr>
      <vt:lpstr>5x5</vt:lpstr>
      <vt:lpstr>5x4</vt:lpstr>
      <vt:lpstr>5x3</vt:lpstr>
      <vt:lpstr>4x4</vt:lpstr>
      <vt:lpstr>4x3</vt:lpstr>
      <vt:lpstr>3x3</vt:lpstr>
      <vt:lpstr>Look Up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Draw</dc:title>
  <dc:creator>Anthony</dc:creator>
  <cp:lastModifiedBy>Travis</cp:lastModifiedBy>
  <cp:lastPrinted>2013-06-05T06:34:03Z</cp:lastPrinted>
  <dcterms:created xsi:type="dcterms:W3CDTF">2013-05-31T06:13:25Z</dcterms:created>
  <dcterms:modified xsi:type="dcterms:W3CDTF">2015-06-12T03:32:02Z</dcterms:modified>
  <cp:category>Polocrosse</cp:category>
</cp:coreProperties>
</file>